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90" tabRatio="5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<sst xmlns="http://schemas.openxmlformats.org/spreadsheetml/2006/main" count="19" uniqueCount="12">
  <si>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Рейтинг ВЗАИМОДЕЙСТВИЯ</t>
  </si>
  <si>
    <t>год обучения</t>
  </si>
  <si>
    <t>Сумма баллов</t>
  </si>
  <si>
    <t>руководитель Асосков Кирилл Евгеньевич</t>
  </si>
  <si>
    <t>Григорьев Егор Игоревич</t>
  </si>
  <si>
    <t>Куликов Владимир Витальевич</t>
  </si>
  <si>
    <t>Пашков Иван Алексеевич</t>
  </si>
  <si>
    <t>Петрова Зоя Константиновна</t>
  </si>
  <si>
    <t>Скепко Илья Владимирович</t>
  </si>
  <si>
    <t>Поход 1 категории сложности, водный, р. Мста, июнь 2022</t>
  </si>
  <si>
    <t>Колесникова Полина Александровна</t>
  </si>
  <si>
    <t>Федорова Анастасия Александровна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</si>
</sst>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60"/>
      <name val="Calibri"/>
      <family val="2"/>
    </font>
    <font>
      <sz val="10"/>
      <color indexed="5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31"/>
      <name val="Calibri"/>
      <family val="2"/>
    </font>
    <font>
      <sz val="11"/>
      <color indexed="55"/>
      <name val="Calibri"/>
      <family val="2"/>
    </font>
    <font>
      <b/>
      <sz val="11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26" borderId="0" applyBorder="0" applyProtection="0">
      <alignment/>
    </xf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33" borderId="0" applyProtection="0">
      <alignment/>
    </xf>
    <xf numFmtId="0" fontId="46" fillId="3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37" borderId="10" xfId="0" applyFont="1" applyFill="1" applyBorder="1" applyAlignment="1">
      <alignment horizontal="righ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 wrapText="1"/>
    </xf>
    <xf numFmtId="2" fontId="6" fillId="37" borderId="1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9" fillId="0" borderId="10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9" fillId="35" borderId="17" xfId="0" applyFont="1" applyFill="1" applyBorder="1" applyAlignment="1">
      <alignment horizontal="center" wrapText="1"/>
    </xf>
    <xf numFmtId="0" fontId="0" fillId="36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0" borderId="20" xfId="0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 имени1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лажок ОК" xfId="63"/>
    <cellStyle name="Хороший" xfId="64"/>
  </cellStyles>
  <dxfs count="8">
    <dxf>
      <font>
        <color indexed="22"/>
      </font>
    </dxf>
    <dxf>
      <font>
        <color indexed="51"/>
      </font>
    </dxf>
    <dxf>
      <font>
        <b/>
        <i val="0"/>
        <sz val="10"/>
        <color indexed="60"/>
      </font>
      <fill>
        <patternFill patternType="solid">
          <fgColor indexed="10"/>
          <bgColor indexed="60"/>
        </patternFill>
      </fill>
    </dxf>
    <dxf>
      <font>
        <b val="0"/>
        <i val="0"/>
        <sz val="10"/>
        <color indexed="50"/>
      </font>
      <fill>
        <patternFill patternType="solid">
          <fgColor indexed="55"/>
          <bgColor indexed="50"/>
        </patternFill>
      </fill>
      <border>
        <left/>
        <right/>
        <top/>
        <bottom/>
      </border>
    </dxf>
    <dxf>
      <font>
        <b val="0"/>
        <i val="0"/>
        <sz val="10"/>
        <color rgb="FF81D41A"/>
      </font>
      <fill>
        <patternFill patternType="solid">
          <fgColor rgb="FF999999"/>
          <bgColor rgb="FF81D41A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sz val="10"/>
        <color rgb="FFF10D0C"/>
      </font>
      <fill>
        <patternFill patternType="solid">
          <fgColor rgb="FFFF0000"/>
          <bgColor rgb="FFF10D0C"/>
        </patternFill>
      </fill>
      <border/>
    </dxf>
    <dxf>
      <font>
        <color rgb="FFFFCC00"/>
      </font>
      <border/>
    </dxf>
    <dxf>
      <font>
        <color rgb="FFBFBFB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CD5B5"/>
      <rgbColor rgb="003366FF"/>
      <rgbColor rgb="0033CCCC"/>
      <rgbColor rgb="0081D41A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F10D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110" zoomScaleNormal="110" zoomScalePageLayoutView="0" workbookViewId="0" topLeftCell="A1">
      <selection activeCell="F14" sqref="F14"/>
    </sheetView>
  </sheetViews>
  <sheetFormatPr defaultColWidth="9.140625" defaultRowHeight="15"/>
  <cols>
    <col min="1" max="1" width="30.28125" style="0" customWidth="1"/>
    <col min="2" max="2" width="2.8515625" style="0" customWidth="1"/>
    <col min="3" max="3" width="9.8515625" style="1" customWidth="1"/>
    <col min="4" max="4" width="12.28125" style="0" customWidth="1"/>
    <col min="5" max="5" width="17.421875" style="0" customWidth="1"/>
    <col min="6" max="6" width="15.8515625" style="0" customWidth="1"/>
    <col min="7" max="7" width="11.28125" style="0" customWidth="1"/>
    <col min="8" max="8" width="13.8515625" style="0" customWidth="1"/>
    <col min="9" max="9" width="12.421875" style="0" customWidth="1"/>
    <col min="10" max="10" width="17.140625" style="0" customWidth="1"/>
  </cols>
  <sheetData>
    <row r="1" spans="1:3" ht="18">
      <c r="A1" s="27" t="s">
        <v>9</v>
      </c>
      <c r="B1" s="2"/>
      <c r="C1" s="3"/>
    </row>
    <row r="2" spans="1:3" ht="18">
      <c r="A2" s="26" t="s">
        <v>3</v>
      </c>
      <c r="B2" s="2"/>
      <c r="C2" s="3"/>
    </row>
    <row r="3" spans="1:3" ht="18">
      <c r="A3" s="4"/>
      <c r="B3" s="4"/>
      <c r="C3" s="5"/>
    </row>
    <row r="4" spans="1:3" ht="17.25" customHeight="1">
      <c r="A4" s="6" t="s">
        <v>0</v>
      </c>
      <c r="B4" s="6"/>
      <c r="C4" s="7"/>
    </row>
    <row r="5" spans="1:3" ht="18.75" thickBot="1">
      <c r="A5" s="6"/>
      <c r="B5" s="6"/>
      <c r="C5" s="7"/>
    </row>
    <row r="6" spans="1:12" ht="28.5" customHeight="1" thickBot="1">
      <c r="A6" s="8">
        <f>COUNTA(A7:A13)</f>
        <v>7</v>
      </c>
      <c r="B6" s="9"/>
      <c r="C6" s="31" t="s">
        <v>1</v>
      </c>
      <c r="D6" s="28" t="s">
        <v>4</v>
      </c>
      <c r="E6" s="28" t="s">
        <v>10</v>
      </c>
      <c r="F6" s="28" t="s">
        <v>5</v>
      </c>
      <c r="G6" s="28" t="s">
        <v>6</v>
      </c>
      <c r="H6" s="28" t="s">
        <v>7</v>
      </c>
      <c r="I6" s="28" t="s">
        <v>8</v>
      </c>
      <c r="J6" s="34" t="s">
        <v>11</v>
      </c>
      <c r="L6" s="10"/>
    </row>
    <row r="7" spans="1:10" ht="18.75" customHeight="1" thickBot="1">
      <c r="A7" s="29" t="s">
        <v>4</v>
      </c>
      <c r="B7" s="11">
        <f>($A$6-1)*$A$6/2-SUM(D7:U7)</f>
        <v>0</v>
      </c>
      <c r="C7" s="12">
        <v>7</v>
      </c>
      <c r="D7" s="32"/>
      <c r="E7" s="33">
        <v>6</v>
      </c>
      <c r="F7" s="33">
        <v>2</v>
      </c>
      <c r="G7" s="33">
        <v>3</v>
      </c>
      <c r="H7" s="33">
        <v>4</v>
      </c>
      <c r="I7" s="33">
        <v>1</v>
      </c>
      <c r="J7" s="33">
        <v>5</v>
      </c>
    </row>
    <row r="8" spans="1:10" ht="18.75" customHeight="1" thickBot="1">
      <c r="A8" s="29" t="s">
        <v>10</v>
      </c>
      <c r="B8" s="11">
        <f>($A$6-1)*$A$6/2-SUM(D8:U8)</f>
        <v>0</v>
      </c>
      <c r="C8" s="12">
        <v>7</v>
      </c>
      <c r="D8" s="13">
        <v>3</v>
      </c>
      <c r="E8" s="14"/>
      <c r="F8" s="15">
        <v>6</v>
      </c>
      <c r="G8" s="15">
        <v>5</v>
      </c>
      <c r="H8" s="15">
        <v>1</v>
      </c>
      <c r="I8" s="15">
        <v>4</v>
      </c>
      <c r="J8" s="15">
        <v>2</v>
      </c>
    </row>
    <row r="9" spans="1:10" ht="18.75" customHeight="1" thickBot="1">
      <c r="A9" s="29" t="s">
        <v>5</v>
      </c>
      <c r="B9" s="11">
        <f>($A$6-1)*$A$6/2-SUM(D9:U9)</f>
        <v>0</v>
      </c>
      <c r="C9" s="12">
        <v>7</v>
      </c>
      <c r="D9" s="13">
        <v>1</v>
      </c>
      <c r="E9" s="15">
        <v>2</v>
      </c>
      <c r="F9" s="14"/>
      <c r="G9" s="15">
        <v>5</v>
      </c>
      <c r="H9" s="15">
        <v>4</v>
      </c>
      <c r="I9" s="15">
        <v>3</v>
      </c>
      <c r="J9" s="15">
        <v>6</v>
      </c>
    </row>
    <row r="10" spans="1:10" ht="18.75" customHeight="1" thickBot="1">
      <c r="A10" s="29" t="s">
        <v>6</v>
      </c>
      <c r="B10" s="11">
        <f>($A$6-1)*$A$6/2-SUM(D10:U10)</f>
        <v>0</v>
      </c>
      <c r="C10" s="12">
        <v>7</v>
      </c>
      <c r="D10" s="13">
        <v>4</v>
      </c>
      <c r="E10" s="15">
        <v>5</v>
      </c>
      <c r="F10" s="15">
        <v>3</v>
      </c>
      <c r="G10" s="14"/>
      <c r="H10" s="15">
        <v>2</v>
      </c>
      <c r="I10" s="15">
        <v>1</v>
      </c>
      <c r="J10" s="15">
        <v>6</v>
      </c>
    </row>
    <row r="11" spans="1:10" ht="18.75" customHeight="1" thickBot="1">
      <c r="A11" s="29" t="s">
        <v>7</v>
      </c>
      <c r="B11" s="11">
        <f>($A$6-1)*$A$6/2-SUM(D11:U11)</f>
        <v>0</v>
      </c>
      <c r="C11" s="12">
        <v>7</v>
      </c>
      <c r="D11" s="13">
        <v>5</v>
      </c>
      <c r="E11" s="15">
        <v>2</v>
      </c>
      <c r="F11" s="15">
        <v>4</v>
      </c>
      <c r="G11" s="15">
        <v>3</v>
      </c>
      <c r="H11" s="14"/>
      <c r="I11" s="15">
        <v>6</v>
      </c>
      <c r="J11" s="15">
        <v>1</v>
      </c>
    </row>
    <row r="12" spans="1:10" ht="18.75" customHeight="1" thickBot="1">
      <c r="A12" s="29" t="s">
        <v>8</v>
      </c>
      <c r="B12" s="11">
        <f>($A$6-1)*$A$6/2-SUM(D12:U12)</f>
        <v>0</v>
      </c>
      <c r="C12" s="12">
        <v>7</v>
      </c>
      <c r="D12" s="13">
        <v>5</v>
      </c>
      <c r="E12" s="15">
        <v>4</v>
      </c>
      <c r="F12" s="15">
        <v>2</v>
      </c>
      <c r="G12" s="15">
        <v>1</v>
      </c>
      <c r="H12" s="15">
        <v>6</v>
      </c>
      <c r="I12" s="14"/>
      <c r="J12" s="15">
        <v>3</v>
      </c>
    </row>
    <row r="13" spans="1:10" ht="18.75" customHeight="1" thickBot="1">
      <c r="A13" s="30" t="s">
        <v>11</v>
      </c>
      <c r="B13" s="11">
        <f>($A$6-1)*$A$6/2-SUM(D13:U13)</f>
        <v>0</v>
      </c>
      <c r="C13" s="12">
        <v>7</v>
      </c>
      <c r="D13" s="13">
        <v>3</v>
      </c>
      <c r="E13" s="15">
        <v>1</v>
      </c>
      <c r="F13" s="15">
        <v>6</v>
      </c>
      <c r="G13" s="15">
        <v>4</v>
      </c>
      <c r="H13" s="15">
        <v>2</v>
      </c>
      <c r="I13" s="15">
        <v>5</v>
      </c>
      <c r="J13" s="14"/>
    </row>
    <row r="14" spans="1:10" s="19" customFormat="1" ht="21" customHeight="1" thickBot="1">
      <c r="A14" s="25" t="s">
        <v>2</v>
      </c>
      <c r="B14" s="16"/>
      <c r="C14" s="17"/>
      <c r="D14" s="18">
        <f>SUM(D7:D13)</f>
        <v>21</v>
      </c>
      <c r="E14" s="18">
        <f>SUM(E7:E13)</f>
        <v>20</v>
      </c>
      <c r="F14" s="18">
        <f>SUM(F7:F13)</f>
        <v>23</v>
      </c>
      <c r="G14" s="18">
        <f>SUM(G7:G13)</f>
        <v>21</v>
      </c>
      <c r="H14" s="18">
        <f>SUM(H7:H13)</f>
        <v>19</v>
      </c>
      <c r="I14" s="18">
        <f>SUM(I7:I13)</f>
        <v>20</v>
      </c>
      <c r="J14" s="18">
        <f>SUM(J7:J13)</f>
        <v>23</v>
      </c>
    </row>
    <row r="15" spans="1:10" s="19" customFormat="1" ht="47.25" customHeight="1" thickBot="1">
      <c r="A15" s="20"/>
      <c r="B15" s="21"/>
      <c r="C15" s="22"/>
      <c r="D15" s="23">
        <f aca="true" t="shared" si="0" ref="D15:J15">D14/($A$6-1)</f>
        <v>3.5</v>
      </c>
      <c r="E15" s="23">
        <f t="shared" si="0"/>
        <v>3.3333333333333335</v>
      </c>
      <c r="F15" s="23">
        <f t="shared" si="0"/>
        <v>3.8333333333333335</v>
      </c>
      <c r="G15" s="23">
        <f t="shared" si="0"/>
        <v>3.5</v>
      </c>
      <c r="H15" s="23">
        <f t="shared" si="0"/>
        <v>3.1666666666666665</v>
      </c>
      <c r="I15" s="23">
        <f t="shared" si="0"/>
        <v>3.3333333333333335</v>
      </c>
      <c r="J15" s="23">
        <f t="shared" si="0"/>
        <v>3.8333333333333335</v>
      </c>
    </row>
    <row r="16" spans="4:10" ht="25.5" customHeight="1">
      <c r="D16" s="24"/>
      <c r="E16" s="24"/>
      <c r="F16" s="24"/>
      <c r="G16" s="24"/>
      <c r="H16" s="24"/>
      <c r="I16" s="24"/>
      <c r="J16" s="24"/>
    </row>
  </sheetData>
  <sheetProtection selectLockedCells="1" selectUnlockedCells="1"/>
  <conditionalFormatting sqref="B7:B13">
    <cfRule type="cellIs" priority="1" dxfId="4" operator="equal" stopIfTrue="1">
      <formula>0</formula>
    </cfRule>
    <cfRule type="cellIs" priority="2" dxfId="5" operator="notEqual" stopIfTrue="1">
      <formula>0</formula>
    </cfRule>
  </conditionalFormatting>
  <conditionalFormatting sqref="D15:J15">
    <cfRule type="cellIs" priority="3" dxfId="6" operator="equal" stopIfTrue="1">
      <formula>0</formula>
    </cfRule>
  </conditionalFormatting>
  <conditionalFormatting sqref="D14:J14">
    <cfRule type="cellIs" priority="4" dxfId="7" operator="equal" stopIfTrue="1">
      <formula>0</formula>
    </cfRule>
  </conditionalFormatting>
  <printOptions/>
  <pageMargins left="0.7" right="0.7" top="0.75" bottom="0.75" header="0.5118055555555555" footer="0.5118055555555555"/>
  <pageSetup fitToHeight="1" fitToWidth="1" horizontalDpi="300" verticalDpi="300" orientation="landscape" paperSize="9" r:id="rId1"/>
  <ignoredErrors>
    <ignoredError sqref="B7:B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Kirill</cp:lastModifiedBy>
  <cp:lastPrinted>2021-01-14T11:23:12Z</cp:lastPrinted>
  <dcterms:created xsi:type="dcterms:W3CDTF">2017-01-17T17:50:13Z</dcterms:created>
  <dcterms:modified xsi:type="dcterms:W3CDTF">2022-12-11T19:26:36Z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