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erver_bb\сютур\2022\ЛКТМ\ИТОГИ\"/>
    </mc:Choice>
  </mc:AlternateContent>
  <bookViews>
    <workbookView xWindow="0" yWindow="0" windowWidth="28800" windowHeight="12135"/>
  </bookViews>
  <sheets>
    <sheet name="Маршрут 1" sheetId="1" r:id="rId1"/>
  </sheets>
  <definedNames>
    <definedName name="_xlnm._FilterDatabase" localSheetId="0" hidden="1">'Маршрут 1'!$B$12:$G$20</definedName>
  </definedNames>
  <calcPr calcId="162913"/>
</workbook>
</file>

<file path=xl/calcChain.xml><?xml version="1.0" encoding="utf-8"?>
<calcChain xmlns="http://schemas.openxmlformats.org/spreadsheetml/2006/main">
  <c r="Q17" i="1" l="1"/>
  <c r="R17" i="1" s="1"/>
  <c r="Q16" i="1"/>
  <c r="R16" i="1" s="1"/>
  <c r="Q13" i="1"/>
  <c r="R13" i="1" s="1"/>
  <c r="Q22" i="1"/>
  <c r="R22" i="1" s="1"/>
  <c r="Q20" i="1"/>
  <c r="R20" i="1" s="1"/>
  <c r="Q21" i="1"/>
  <c r="R21" i="1" s="1"/>
  <c r="Q15" i="1"/>
  <c r="R15" i="1" s="1"/>
  <c r="Q18" i="1"/>
  <c r="R18" i="1" s="1"/>
  <c r="Q19" i="1"/>
  <c r="R19" i="1" s="1"/>
  <c r="Q14" i="1"/>
  <c r="R14" i="1" s="1"/>
  <c r="I17" i="1"/>
  <c r="I16" i="1"/>
  <c r="I13" i="1"/>
  <c r="I22" i="1"/>
  <c r="I20" i="1"/>
  <c r="I21" i="1"/>
  <c r="I15" i="1"/>
  <c r="I18" i="1"/>
  <c r="I19" i="1"/>
  <c r="I14" i="1"/>
</calcChain>
</file>

<file path=xl/sharedStrings.xml><?xml version="1.0" encoding="utf-8"?>
<sst xmlns="http://schemas.openxmlformats.org/spreadsheetml/2006/main" count="75" uniqueCount="68">
  <si>
    <t>Образовательное учреждение</t>
  </si>
  <si>
    <t>Руководитель группы</t>
  </si>
  <si>
    <t>Михайлова Наталья Александровна</t>
  </si>
  <si>
    <t>Мельников Дмитрий Александрович</t>
  </si>
  <si>
    <t>Демина Анастасия Алексеевна</t>
  </si>
  <si>
    <t>Дынин Алексей Юрьевич</t>
  </si>
  <si>
    <t>Медведева Надежда Валерьевна</t>
  </si>
  <si>
    <t>Региональные соревнования на лыжном контрольном туристском маршруте (вне формата массового мероприятия)</t>
  </si>
  <si>
    <t>19-20 февраля 2022 года</t>
  </si>
  <si>
    <t>Комитет по образованию
 Государственное бюджетное нетиповое образовательное учреждение 
детский оздоровительно-образовательный туристский центр Санкт-Петербурга «Балтийский берег»
Городская станция юных туристов</t>
  </si>
  <si>
    <t>Файзулянов Руслан, Антонов Даниил, Беззастоин Георгий, Полынский Максим</t>
  </si>
  <si>
    <t>№ команды</t>
  </si>
  <si>
    <t>Баранов Вадим, Анисимова Вктория, Карева Дарья</t>
  </si>
  <si>
    <t>Борозняк Светлана Валерьевна</t>
  </si>
  <si>
    <t>Багренин Михаил, Бараблин Алексей, Воротинский Иван, Пестов Фёдор, Пархомюк Николай, Сёмин Николай, Визиров Артём</t>
  </si>
  <si>
    <t>Слобожанинов Лев, Аксеновская Кира, Логвинов Матвей, Дзюба Алина, Салимов Довлат, Жебровский Ярослав, Адибеков Тимур, Бобров Данила</t>
  </si>
  <si>
    <t>Коровина Елизавета, Корчагина Елизавета, Бирюков милан, Аристархов Арсений, Горшков Сергей, Степанов Андрей, Ковалёв Артемий, Паршиков Николай, Чернова Мария, Колобов Кузьма, Атмадзас Арсений</t>
  </si>
  <si>
    <t>Корнева Мария Ильинична</t>
  </si>
  <si>
    <t>Северинов Константин Маркович</t>
  </si>
  <si>
    <t>Смирнов Юрий Олегович</t>
  </si>
  <si>
    <t>Кипяченков Ярослав, Хурсан Андрей, Юров Константин, Калинин Михаил, Покровская Анна, Уваров Ратмир</t>
  </si>
  <si>
    <t>Заместитель руководителя</t>
  </si>
  <si>
    <t>Количество человек</t>
  </si>
  <si>
    <t>Спуск траверсами</t>
  </si>
  <si>
    <t>Результат</t>
  </si>
  <si>
    <t>Место</t>
  </si>
  <si>
    <t>Карасев Анатолий, Силкин Дмитрий, Голик Илья, Голик Даниил, Егоров Андрей, Бабурин Макар, Киселев Артур, Киселев Андрей, Мельников Степан</t>
  </si>
  <si>
    <t>Егоров Александр, Семенькова Света, Васильев Илья, Кокарев Даниил, Глущенко Александр, Акаемов Дмитрий</t>
  </si>
  <si>
    <t xml:space="preserve">Кропачева Ксения, Кропачева Анастасия, Чебанов Даниил, Чебанова Мария, Широкова Анна, Репин Василий, Лищинский Кирилл, Туманов Даниил
</t>
  </si>
  <si>
    <t>Трофимов Александр, Михлин Лука, Чистов Роман, Новиков Владимир, Дынга Иван, Гойло Кирил, Васильев Дмитрий</t>
  </si>
  <si>
    <t>1-3</t>
  </si>
  <si>
    <t>1-4</t>
  </si>
  <si>
    <t>1-5</t>
  </si>
  <si>
    <t>1-7</t>
  </si>
  <si>
    <t>1-2</t>
  </si>
  <si>
    <t>1-8</t>
  </si>
  <si>
    <t>1-1</t>
  </si>
  <si>
    <t>1-6</t>
  </si>
  <si>
    <t>1-9</t>
  </si>
  <si>
    <t>1-10</t>
  </si>
  <si>
    <t>Время старта</t>
  </si>
  <si>
    <t>Время финиша</t>
  </si>
  <si>
    <t>Штрафные баллы</t>
  </si>
  <si>
    <t>Задание 2</t>
  </si>
  <si>
    <t>Подъём "ёлочкой"</t>
  </si>
  <si>
    <t>Подъём "лесенкой"</t>
  </si>
  <si>
    <t>Спуск по склону</t>
  </si>
  <si>
    <t>Спуск "лесенкой"</t>
  </si>
  <si>
    <t>Подъём траверсами</t>
  </si>
  <si>
    <t>Состав команды</t>
  </si>
  <si>
    <t>Сумма штрафов</t>
  </si>
  <si>
    <t>Маршрут 1</t>
  </si>
  <si>
    <t>ГБОУ "Балтийский берег" Городская станция юных туристов</t>
  </si>
  <si>
    <t>ГБУДО ДТ "У Вознесенского моста" Адмиралтейского района</t>
  </si>
  <si>
    <t>ГБУ ДДТ "Павловский" Пушкинского района</t>
  </si>
  <si>
    <t>ГБОУ школа № 456 Колпинского района</t>
  </si>
  <si>
    <t>Горшкова Марина Сергеевна</t>
  </si>
  <si>
    <t>Ковзель Елена Генриховна</t>
  </si>
  <si>
    <t>Акилов Александр Юрьевич</t>
  </si>
  <si>
    <t>Потапова Анна Николаевна</t>
  </si>
  <si>
    <t>Козленко Елена Игоревна</t>
  </si>
  <si>
    <t>Ожеред Олеся Сергеевна</t>
  </si>
  <si>
    <t>Иванов В.Д.</t>
  </si>
  <si>
    <t>Филатов Олег Владимирович</t>
  </si>
  <si>
    <t>Кукушин Константин Александрович</t>
  </si>
  <si>
    <t>Предварительные результаты</t>
  </si>
  <si>
    <t>Задание 1</t>
  </si>
  <si>
    <t>Ленинградская область, Всеволожский р-н, ж/д ст. Лемболово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</si>
</sst>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:mm;@"/>
  </numFmts>
  <fonts count="6" x14ac:knownFonts="1">
    <font>
      <sz val="10"/>
      <color rgb="FF000000"/>
      <name val="Arial"/>
    </font>
    <font>
      <sz val="10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b/>
      <sz val="12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 applyFont="1" applyAlignment="1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/>
    <xf numFmtId="0" fontId="0" fillId="0" borderId="1" xfId="0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64" fontId="0" fillId="0" borderId="4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4" fontId="0" fillId="0" borderId="6" xfId="0" applyNumberFormat="1" applyFont="1" applyBorder="1" applyAlignment="1">
      <alignment horizontal="center" vertical="center" wrapText="1"/>
    </xf>
    <xf numFmtId="164" fontId="0" fillId="0" borderId="7" xfId="0" applyNumberFormat="1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5" fillId="0" borderId="0" xfId="0" applyFont="1" applyAlignment="1"/>
    <xf numFmtId="49" fontId="1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S22"/>
  <sheetViews>
    <sheetView tabSelected="1" zoomScale="90" zoomScaleNormal="90" workbookViewId="0">
      <selection activeCell="K3" sqref="K3"/>
    </sheetView>
  </sheetViews>
  <sheetFormatPr defaultColWidth="14.42578125" defaultRowHeight="15.75" customHeight="1" x14ac:dyDescent="0.2"/>
  <cols>
    <col min="1" max="1" width="11.140625" bestFit="1" customWidth="1"/>
    <col min="2" max="2" width="34.28515625" customWidth="1"/>
    <col min="3" max="3" width="17.28515625" customWidth="1"/>
    <col min="4" max="4" width="19.140625" customWidth="1"/>
    <col min="5" max="5" width="29.5703125" customWidth="1"/>
    <col min="6" max="6" width="12.7109375" customWidth="1"/>
    <col min="7" max="7" width="7.140625" bestFit="1" customWidth="1"/>
    <col min="8" max="8" width="8.7109375" bestFit="1" customWidth="1"/>
    <col min="9" max="9" width="11.42578125" customWidth="1"/>
    <col min="10" max="10" width="11.42578125" bestFit="1" customWidth="1"/>
    <col min="11" max="11" width="10.5703125" bestFit="1" customWidth="1"/>
    <col min="12" max="12" width="11.5703125" bestFit="1" customWidth="1"/>
    <col min="13" max="13" width="9.28515625" bestFit="1" customWidth="1"/>
    <col min="14" max="14" width="11.5703125" bestFit="1" customWidth="1"/>
    <col min="15" max="16" width="12.140625" bestFit="1" customWidth="1"/>
    <col min="17" max="17" width="12.42578125" customWidth="1"/>
    <col min="18" max="18" width="10.5703125" bestFit="1" customWidth="1"/>
    <col min="19" max="19" width="6.7109375" bestFit="1" customWidth="1"/>
  </cols>
  <sheetData>
    <row r="1" spans="1:19" ht="55.5" customHeight="1" x14ac:dyDescent="0.2">
      <c r="B1" s="28" t="s">
        <v>9</v>
      </c>
      <c r="C1" s="28"/>
      <c r="D1" s="28"/>
      <c r="E1" s="28"/>
      <c r="F1" s="28"/>
      <c r="G1" s="28"/>
      <c r="H1" s="28"/>
    </row>
    <row r="5" spans="1:19" ht="15.75" customHeight="1" x14ac:dyDescent="0.25">
      <c r="B5" s="36" t="s">
        <v>7</v>
      </c>
      <c r="C5" s="36"/>
      <c r="D5" s="36"/>
      <c r="E5" s="36"/>
      <c r="F5" s="36"/>
      <c r="G5" s="36"/>
      <c r="H5" s="36"/>
    </row>
    <row r="6" spans="1:19" ht="15.75" customHeight="1" x14ac:dyDescent="0.25">
      <c r="B6" s="26"/>
      <c r="C6" s="26"/>
      <c r="D6" s="26"/>
      <c r="E6" s="26"/>
    </row>
    <row r="7" spans="1:19" ht="15.75" customHeight="1" x14ac:dyDescent="0.25">
      <c r="B7" s="35" t="s">
        <v>65</v>
      </c>
      <c r="C7" s="35"/>
      <c r="D7" s="35"/>
      <c r="E7" s="35"/>
      <c r="F7" s="35"/>
      <c r="G7" s="35"/>
      <c r="H7" s="35"/>
    </row>
    <row r="8" spans="1:19" ht="15.75" customHeight="1" x14ac:dyDescent="0.25">
      <c r="B8" s="26"/>
      <c r="C8" s="26"/>
      <c r="D8" s="26"/>
      <c r="E8" s="26"/>
    </row>
    <row r="9" spans="1:19" ht="15.75" customHeight="1" x14ac:dyDescent="0.25">
      <c r="B9" s="35" t="s">
        <v>51</v>
      </c>
      <c r="C9" s="35"/>
      <c r="D9" s="35"/>
      <c r="E9" s="35"/>
      <c r="F9" s="35"/>
      <c r="G9" s="35"/>
      <c r="H9" s="35"/>
    </row>
    <row r="10" spans="1:19" ht="15.75" customHeight="1" thickBot="1" x14ac:dyDescent="0.25">
      <c r="A10" t="s">
        <v>8</v>
      </c>
      <c r="E10" t="s">
        <v>67</v>
      </c>
    </row>
    <row r="11" spans="1:19" ht="15.75" customHeight="1" x14ac:dyDescent="0.2">
      <c r="G11" s="29" t="s">
        <v>66</v>
      </c>
      <c r="H11" s="30"/>
      <c r="I11" s="30"/>
      <c r="J11" s="31"/>
      <c r="K11" s="32" t="s">
        <v>43</v>
      </c>
      <c r="L11" s="33"/>
      <c r="M11" s="33"/>
      <c r="N11" s="33"/>
      <c r="O11" s="33"/>
      <c r="P11" s="34"/>
      <c r="Q11" s="5"/>
    </row>
    <row r="12" spans="1:19" s="9" customFormat="1" ht="30" customHeight="1" x14ac:dyDescent="0.2">
      <c r="A12" s="3" t="s">
        <v>11</v>
      </c>
      <c r="B12" s="2" t="s">
        <v>0</v>
      </c>
      <c r="C12" s="2" t="s">
        <v>1</v>
      </c>
      <c r="D12" s="2" t="s">
        <v>21</v>
      </c>
      <c r="E12" s="3" t="s">
        <v>49</v>
      </c>
      <c r="F12" s="12" t="s">
        <v>22</v>
      </c>
      <c r="G12" s="15" t="s">
        <v>40</v>
      </c>
      <c r="H12" s="3" t="s">
        <v>41</v>
      </c>
      <c r="I12" s="3" t="s">
        <v>24</v>
      </c>
      <c r="J12" s="16" t="s">
        <v>42</v>
      </c>
      <c r="K12" s="15" t="s">
        <v>44</v>
      </c>
      <c r="L12" s="3" t="s">
        <v>45</v>
      </c>
      <c r="M12" s="3" t="s">
        <v>46</v>
      </c>
      <c r="N12" s="3" t="s">
        <v>47</v>
      </c>
      <c r="O12" s="3" t="s">
        <v>23</v>
      </c>
      <c r="P12" s="16" t="s">
        <v>48</v>
      </c>
      <c r="Q12" s="14" t="s">
        <v>50</v>
      </c>
      <c r="R12" s="1" t="s">
        <v>24</v>
      </c>
      <c r="S12" s="1" t="s">
        <v>25</v>
      </c>
    </row>
    <row r="13" spans="1:19" ht="63.75" x14ac:dyDescent="0.2">
      <c r="A13" s="27" t="s">
        <v>31</v>
      </c>
      <c r="B13" s="7" t="s">
        <v>53</v>
      </c>
      <c r="C13" s="7" t="s">
        <v>2</v>
      </c>
      <c r="D13" s="7" t="s">
        <v>59</v>
      </c>
      <c r="E13" s="8" t="s">
        <v>14</v>
      </c>
      <c r="F13" s="13">
        <v>8</v>
      </c>
      <c r="G13" s="17">
        <v>0.45833333333333331</v>
      </c>
      <c r="H13" s="11">
        <v>0.48055555555555557</v>
      </c>
      <c r="I13" s="11">
        <f t="shared" ref="I13:I22" si="0">H13-G13</f>
        <v>2.2222222222222254E-2</v>
      </c>
      <c r="J13" s="18">
        <v>0</v>
      </c>
      <c r="K13" s="22">
        <v>0</v>
      </c>
      <c r="L13" s="10">
        <v>0</v>
      </c>
      <c r="M13" s="10">
        <v>0</v>
      </c>
      <c r="N13" s="10">
        <v>0</v>
      </c>
      <c r="O13" s="10">
        <v>5</v>
      </c>
      <c r="P13" s="18">
        <v>0</v>
      </c>
      <c r="Q13" s="25">
        <f t="shared" ref="Q13:Q22" si="1">P13+O13+N13+M13+L13+K13+J13</f>
        <v>5</v>
      </c>
      <c r="R13" s="6">
        <f t="shared" ref="R13:R22" si="2">Q13/F13</f>
        <v>0.625</v>
      </c>
      <c r="S13" s="4"/>
    </row>
    <row r="14" spans="1:19" ht="51" x14ac:dyDescent="0.2">
      <c r="A14" s="27" t="s">
        <v>36</v>
      </c>
      <c r="B14" s="7" t="s">
        <v>52</v>
      </c>
      <c r="C14" s="7" t="s">
        <v>19</v>
      </c>
      <c r="D14" s="7" t="s">
        <v>64</v>
      </c>
      <c r="E14" s="8" t="s">
        <v>20</v>
      </c>
      <c r="F14" s="13">
        <v>7</v>
      </c>
      <c r="G14" s="17">
        <v>0.44444444444444442</v>
      </c>
      <c r="H14" s="11">
        <v>0.47569444444444442</v>
      </c>
      <c r="I14" s="11">
        <f t="shared" si="0"/>
        <v>3.125E-2</v>
      </c>
      <c r="J14" s="18">
        <v>5</v>
      </c>
      <c r="K14" s="22">
        <v>0</v>
      </c>
      <c r="L14" s="10">
        <v>0</v>
      </c>
      <c r="M14" s="10">
        <v>13</v>
      </c>
      <c r="N14" s="10">
        <v>0</v>
      </c>
      <c r="O14" s="10">
        <v>0</v>
      </c>
      <c r="P14" s="18">
        <v>20</v>
      </c>
      <c r="Q14" s="25">
        <f t="shared" si="1"/>
        <v>38</v>
      </c>
      <c r="R14" s="6">
        <f t="shared" si="2"/>
        <v>5.4285714285714288</v>
      </c>
      <c r="S14" s="4"/>
    </row>
    <row r="15" spans="1:19" ht="38.25" x14ac:dyDescent="0.2">
      <c r="A15" s="27" t="s">
        <v>35</v>
      </c>
      <c r="B15" s="7" t="s">
        <v>52</v>
      </c>
      <c r="C15" s="7" t="s">
        <v>17</v>
      </c>
      <c r="D15" s="7" t="s">
        <v>61</v>
      </c>
      <c r="E15" s="8" t="s">
        <v>10</v>
      </c>
      <c r="F15" s="13">
        <v>6</v>
      </c>
      <c r="G15" s="17">
        <v>0.49305555555555558</v>
      </c>
      <c r="H15" s="11">
        <v>0.51527777777777783</v>
      </c>
      <c r="I15" s="11">
        <f t="shared" si="0"/>
        <v>2.2222222222222254E-2</v>
      </c>
      <c r="J15" s="18">
        <v>0</v>
      </c>
      <c r="K15" s="22">
        <v>0</v>
      </c>
      <c r="L15" s="10">
        <v>0</v>
      </c>
      <c r="M15" s="10">
        <v>39</v>
      </c>
      <c r="N15" s="10">
        <v>0</v>
      </c>
      <c r="O15" s="10">
        <v>5</v>
      </c>
      <c r="P15" s="18">
        <v>0</v>
      </c>
      <c r="Q15" s="25">
        <f t="shared" si="1"/>
        <v>44</v>
      </c>
      <c r="R15" s="6">
        <f t="shared" si="2"/>
        <v>7.333333333333333</v>
      </c>
      <c r="S15" s="4"/>
    </row>
    <row r="16" spans="1:19" ht="76.5" x14ac:dyDescent="0.2">
      <c r="A16" s="27" t="s">
        <v>30</v>
      </c>
      <c r="B16" s="7" t="s">
        <v>52</v>
      </c>
      <c r="C16" s="7" t="s">
        <v>13</v>
      </c>
      <c r="D16" s="7" t="s">
        <v>58</v>
      </c>
      <c r="E16" s="8" t="s">
        <v>15</v>
      </c>
      <c r="F16" s="13">
        <v>9</v>
      </c>
      <c r="G16" s="17">
        <v>0.4513888888888889</v>
      </c>
      <c r="H16" s="11">
        <v>0.47500000000000003</v>
      </c>
      <c r="I16" s="11">
        <f t="shared" si="0"/>
        <v>2.3611111111111138E-2</v>
      </c>
      <c r="J16" s="18">
        <v>0</v>
      </c>
      <c r="K16" s="22">
        <v>5</v>
      </c>
      <c r="L16" s="10">
        <v>10</v>
      </c>
      <c r="M16" s="10">
        <v>23</v>
      </c>
      <c r="N16" s="10">
        <v>5</v>
      </c>
      <c r="O16" s="10">
        <v>30</v>
      </c>
      <c r="P16" s="18">
        <v>15</v>
      </c>
      <c r="Q16" s="25">
        <f t="shared" si="1"/>
        <v>88</v>
      </c>
      <c r="R16" s="6">
        <f t="shared" si="2"/>
        <v>9.7777777777777786</v>
      </c>
      <c r="S16" s="4"/>
    </row>
    <row r="17" spans="1:19" ht="102" x14ac:dyDescent="0.2">
      <c r="A17" s="27" t="s">
        <v>34</v>
      </c>
      <c r="B17" s="7" t="s">
        <v>52</v>
      </c>
      <c r="C17" s="7" t="s">
        <v>56</v>
      </c>
      <c r="D17" s="7" t="s">
        <v>60</v>
      </c>
      <c r="E17" s="8" t="s">
        <v>16</v>
      </c>
      <c r="F17" s="13">
        <v>13</v>
      </c>
      <c r="G17" s="17">
        <v>0.46527777777777773</v>
      </c>
      <c r="H17" s="11">
        <v>0.48958333333333331</v>
      </c>
      <c r="I17" s="11">
        <f t="shared" si="0"/>
        <v>2.430555555555558E-2</v>
      </c>
      <c r="J17" s="18">
        <v>0</v>
      </c>
      <c r="K17" s="22">
        <v>5</v>
      </c>
      <c r="L17" s="10">
        <v>5</v>
      </c>
      <c r="M17" s="10">
        <v>27</v>
      </c>
      <c r="N17" s="10">
        <v>70</v>
      </c>
      <c r="O17" s="10">
        <v>5</v>
      </c>
      <c r="P17" s="18">
        <v>25</v>
      </c>
      <c r="Q17" s="25">
        <f t="shared" si="1"/>
        <v>137</v>
      </c>
      <c r="R17" s="6">
        <f t="shared" si="2"/>
        <v>10.538461538461538</v>
      </c>
      <c r="S17" s="4"/>
    </row>
    <row r="18" spans="1:19" ht="76.5" x14ac:dyDescent="0.2">
      <c r="A18" s="27" t="s">
        <v>38</v>
      </c>
      <c r="B18" s="7" t="s">
        <v>52</v>
      </c>
      <c r="C18" s="7" t="s">
        <v>3</v>
      </c>
      <c r="D18" s="7"/>
      <c r="E18" s="8" t="s">
        <v>26</v>
      </c>
      <c r="F18" s="13">
        <v>10</v>
      </c>
      <c r="G18" s="17">
        <v>0.5</v>
      </c>
      <c r="H18" s="11">
        <v>0.52916666666666667</v>
      </c>
      <c r="I18" s="11">
        <f t="shared" si="0"/>
        <v>2.9166666666666674E-2</v>
      </c>
      <c r="J18" s="18">
        <v>2</v>
      </c>
      <c r="K18" s="22">
        <v>5</v>
      </c>
      <c r="L18" s="10">
        <v>5</v>
      </c>
      <c r="M18" s="10">
        <v>12</v>
      </c>
      <c r="N18" s="10">
        <v>30</v>
      </c>
      <c r="O18" s="10">
        <v>50</v>
      </c>
      <c r="P18" s="18">
        <v>5</v>
      </c>
      <c r="Q18" s="25">
        <f t="shared" si="1"/>
        <v>109</v>
      </c>
      <c r="R18" s="6">
        <f t="shared" si="2"/>
        <v>10.9</v>
      </c>
      <c r="S18" s="4"/>
    </row>
    <row r="19" spans="1:19" ht="38.25" x14ac:dyDescent="0.2">
      <c r="A19" s="27" t="s">
        <v>39</v>
      </c>
      <c r="B19" s="7" t="s">
        <v>55</v>
      </c>
      <c r="C19" s="7" t="s">
        <v>4</v>
      </c>
      <c r="D19" s="7" t="s">
        <v>57</v>
      </c>
      <c r="E19" s="8" t="s">
        <v>12</v>
      </c>
      <c r="F19" s="13">
        <v>6</v>
      </c>
      <c r="G19" s="17">
        <v>0.47916666666666669</v>
      </c>
      <c r="H19" s="11">
        <v>0.51666666666666672</v>
      </c>
      <c r="I19" s="11">
        <f t="shared" si="0"/>
        <v>3.7500000000000033E-2</v>
      </c>
      <c r="J19" s="18">
        <v>14</v>
      </c>
      <c r="K19" s="22">
        <v>5</v>
      </c>
      <c r="L19" s="10">
        <v>5</v>
      </c>
      <c r="M19" s="10">
        <v>13</v>
      </c>
      <c r="N19" s="10">
        <v>5</v>
      </c>
      <c r="O19" s="10">
        <v>15</v>
      </c>
      <c r="P19" s="18">
        <v>15</v>
      </c>
      <c r="Q19" s="25">
        <f t="shared" si="1"/>
        <v>72</v>
      </c>
      <c r="R19" s="6">
        <f t="shared" si="2"/>
        <v>12</v>
      </c>
      <c r="S19" s="4"/>
    </row>
    <row r="20" spans="1:19" ht="51" x14ac:dyDescent="0.2">
      <c r="A20" s="27" t="s">
        <v>37</v>
      </c>
      <c r="B20" s="7" t="s">
        <v>54</v>
      </c>
      <c r="C20" s="7" t="s">
        <v>6</v>
      </c>
      <c r="D20" s="7"/>
      <c r="E20" s="8" t="s">
        <v>29</v>
      </c>
      <c r="F20" s="13">
        <v>8</v>
      </c>
      <c r="G20" s="17">
        <v>0.47916666666666669</v>
      </c>
      <c r="H20" s="11">
        <v>0.50208333333333333</v>
      </c>
      <c r="I20" s="11">
        <f t="shared" si="0"/>
        <v>2.2916666666666641E-2</v>
      </c>
      <c r="J20" s="18">
        <v>0</v>
      </c>
      <c r="K20" s="22">
        <v>0</v>
      </c>
      <c r="L20" s="10">
        <v>0</v>
      </c>
      <c r="M20" s="10">
        <v>19</v>
      </c>
      <c r="N20" s="10">
        <v>20</v>
      </c>
      <c r="O20" s="10">
        <v>75</v>
      </c>
      <c r="P20" s="18">
        <v>10</v>
      </c>
      <c r="Q20" s="25">
        <f t="shared" si="1"/>
        <v>124</v>
      </c>
      <c r="R20" s="6">
        <f t="shared" si="2"/>
        <v>15.5</v>
      </c>
      <c r="S20" s="4"/>
    </row>
    <row r="21" spans="1:19" ht="89.25" x14ac:dyDescent="0.2">
      <c r="A21" s="27" t="s">
        <v>33</v>
      </c>
      <c r="B21" s="7" t="s">
        <v>52</v>
      </c>
      <c r="C21" s="7" t="s">
        <v>5</v>
      </c>
      <c r="D21" s="7" t="s">
        <v>63</v>
      </c>
      <c r="E21" s="8" t="s">
        <v>28</v>
      </c>
      <c r="F21" s="13">
        <v>11</v>
      </c>
      <c r="G21" s="17">
        <v>0.4861111111111111</v>
      </c>
      <c r="H21" s="11">
        <v>0.51944444444444449</v>
      </c>
      <c r="I21" s="11">
        <f t="shared" si="0"/>
        <v>3.3333333333333381E-2</v>
      </c>
      <c r="J21" s="18">
        <v>8</v>
      </c>
      <c r="K21" s="22">
        <v>5</v>
      </c>
      <c r="L21" s="10">
        <v>15</v>
      </c>
      <c r="M21" s="10">
        <v>24</v>
      </c>
      <c r="N21" s="10">
        <v>15</v>
      </c>
      <c r="O21" s="10">
        <v>85</v>
      </c>
      <c r="P21" s="18">
        <v>30</v>
      </c>
      <c r="Q21" s="25">
        <f t="shared" si="1"/>
        <v>182</v>
      </c>
      <c r="R21" s="6">
        <f t="shared" si="2"/>
        <v>16.545454545454547</v>
      </c>
      <c r="S21" s="4"/>
    </row>
    <row r="22" spans="1:19" ht="51.75" thickBot="1" x14ac:dyDescent="0.25">
      <c r="A22" s="27" t="s">
        <v>32</v>
      </c>
      <c r="B22" s="7" t="s">
        <v>52</v>
      </c>
      <c r="C22" s="7" t="s">
        <v>18</v>
      </c>
      <c r="D22" s="7" t="s">
        <v>62</v>
      </c>
      <c r="E22" s="8" t="s">
        <v>27</v>
      </c>
      <c r="F22" s="13">
        <v>7</v>
      </c>
      <c r="G22" s="19">
        <v>0.47222222222222227</v>
      </c>
      <c r="H22" s="20">
        <v>0.49374999999999997</v>
      </c>
      <c r="I22" s="20">
        <f t="shared" si="0"/>
        <v>2.1527777777777701E-2</v>
      </c>
      <c r="J22" s="21">
        <v>0</v>
      </c>
      <c r="K22" s="23">
        <v>0</v>
      </c>
      <c r="L22" s="24">
        <v>0</v>
      </c>
      <c r="M22" s="24">
        <v>3</v>
      </c>
      <c r="N22" s="24">
        <v>25</v>
      </c>
      <c r="O22" s="24">
        <v>95</v>
      </c>
      <c r="P22" s="21">
        <v>5</v>
      </c>
      <c r="Q22" s="25">
        <f t="shared" si="1"/>
        <v>128</v>
      </c>
      <c r="R22" s="6">
        <f t="shared" si="2"/>
        <v>18.285714285714285</v>
      </c>
      <c r="S22" s="4"/>
    </row>
  </sheetData>
  <sortState ref="A13:R22">
    <sortCondition ref="R13:R22"/>
  </sortState>
  <mergeCells count="6">
    <mergeCell ref="B1:H1"/>
    <mergeCell ref="G11:J11"/>
    <mergeCell ref="K11:P11"/>
    <mergeCell ref="B9:H9"/>
    <mergeCell ref="B7:H7"/>
    <mergeCell ref="B5:H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Маршрут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HP</cp:lastModifiedBy>
  <cp:lastPrinted>2022-02-16T15:01:45Z</cp:lastPrinted>
  <dcterms:modified xsi:type="dcterms:W3CDTF">2022-02-25T14:45:05Z</dcterms:modified>
</cp:coreProperties>
</file>