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_bb\сютур\2024\ГКТМ\Итоги\"/>
    </mc:Choice>
  </mc:AlternateContent>
  <bookViews>
    <workbookView xWindow="0" yWindow="0" windowWidth="16965" windowHeight="11535"/>
  </bookViews>
  <sheets>
    <sheet name="Маршрут 1" sheetId="1" r:id="rId1"/>
  </sheets>
  <calcPr calcId="162913"/>
</workbook>
</file>

<file path=xl/calcChain.xml><?xml version="1.0" encoding="utf-8"?>
<calcChain xmlns="http://schemas.openxmlformats.org/spreadsheetml/2006/main">
  <c r="W16" i="1" l="1"/>
  <c r="W18" i="1"/>
  <c r="W20" i="1"/>
  <c r="W19" i="1"/>
  <c r="W21" i="1"/>
  <c r="W17" i="1"/>
  <c r="X20" i="1" l="1"/>
  <c r="X16" i="1"/>
  <c r="X17" i="1"/>
  <c r="X19" i="1"/>
  <c r="X21" i="1"/>
  <c r="X18" i="1"/>
  <c r="J20" i="1"/>
  <c r="J16" i="1"/>
  <c r="J17" i="1"/>
  <c r="J19" i="1"/>
  <c r="J21" i="1"/>
  <c r="J18" i="1"/>
</calcChain>
</file>

<file path=xl/sharedStrings.xml><?xml version="1.0" encoding="utf-8"?>
<sst xmlns="http://schemas.openxmlformats.org/spreadsheetml/2006/main" count="61" uniqueCount="56">
  <si>
    <t>Пахомов Александр Евгеньевич</t>
  </si>
  <si>
    <t xml:space="preserve">Михайлова Светлана Владимировна </t>
  </si>
  <si>
    <t>ГБУДО ДДТ Центрального района  «Фонтанка-32»</t>
  </si>
  <si>
    <t>-</t>
  </si>
  <si>
    <t>Ананьев Юрий Сергеевич</t>
  </si>
  <si>
    <t>ДДТ Приморского района</t>
  </si>
  <si>
    <t>Подлевских Александра Никитична</t>
  </si>
  <si>
    <t>Безбородов Константин Владимирович</t>
  </si>
  <si>
    <t>№ команды</t>
  </si>
  <si>
    <t>Организация</t>
  </si>
  <si>
    <t>Руководитель группы</t>
  </si>
  <si>
    <t>Заместитель руководителя группы</t>
  </si>
  <si>
    <t>Состав группы</t>
  </si>
  <si>
    <t>1-2</t>
  </si>
  <si>
    <t>1-1</t>
  </si>
  <si>
    <t>1-4</t>
  </si>
  <si>
    <t>1-5</t>
  </si>
  <si>
    <t>1-6</t>
  </si>
  <si>
    <t>1-7</t>
  </si>
  <si>
    <t>ГБНОУ "Балтийский берег" Городская станция юных туристов т/к "Школа имени Державина"</t>
  </si>
  <si>
    <t>Безбородова Любовь Вячеславовна</t>
  </si>
  <si>
    <t>Бедняков Матвей, Данилова Александра, Жуков Георгий, Кесарева Снежанна, Коваленко Анатолий, Овчинников Артём, Петроченко Макар, Простотина Александра, Простотина Мария, Рыбаков Александр, Титов Андрей, Шмарин Кирилл, Щедрин Андрей</t>
  </si>
  <si>
    <t>Никитина Александра, Нужин Егор, Фролов Сергей, Кислин Дмитрий, Фадеев Ярослав, Сычева Дарья, Груздев Александр, Багиров Эльмар, Кузьмичёв Кирилл, Храпейчук Илья, Подберезко Алёна, Соколова Ирина</t>
  </si>
  <si>
    <t xml:space="preserve">ГБНОУ "Балтийский берег" Городская станция юных туристов </t>
  </si>
  <si>
    <t>Коростылёв Александр Владимирович</t>
  </si>
  <si>
    <t xml:space="preserve">Степнов Павел Владиславович </t>
  </si>
  <si>
    <t>Смрнова Ольга Викторовна</t>
  </si>
  <si>
    <t>Шептунов Сергей, Корнилова Алина, Николаенко Алексей, Аристархова Мария, Малинин Николай, Осипчук Анастасия, Позднякова Александра, Макашова Ольга, Самсонов Александр</t>
  </si>
  <si>
    <t>Цыцарев Александр Алексеевич</t>
  </si>
  <si>
    <t>Шилов Иван, Савельева Кристина, Королева Аглая,  Смирнов Никита, Сорокин Антон, Орлова Анна, Орлова Анастасия, Шаронов Арсений, Иголкина Александра</t>
  </si>
  <si>
    <t>Гурин Максим, Гурин Артём, Рукосуев  Игорь, Бирюков Артём, Годына Андрей, Кудряшова Яна, Кудряшов Кирилл, Волкова Диана, Кузьмина Маргарита, Захаров Иван, Бернотас Дмитрий, Шишкина Элина,  Устинова Ольга, Сапарин Артём, Курашева Алина</t>
  </si>
  <si>
    <t>Количество человек</t>
  </si>
  <si>
    <t>Старт</t>
  </si>
  <si>
    <t>Финиш</t>
  </si>
  <si>
    <t>Отсечки</t>
  </si>
  <si>
    <t>Время на дистанции</t>
  </si>
  <si>
    <t>Обвязка куском верёвки</t>
  </si>
  <si>
    <t>Спуск с организацией страховки</t>
  </si>
  <si>
    <t>Движение с альпенштоками</t>
  </si>
  <si>
    <t>КП</t>
  </si>
  <si>
    <t>Переход ж/д 1</t>
  </si>
  <si>
    <t>Подъём с самостраховкой</t>
  </si>
  <si>
    <t>Поляна заданий</t>
  </si>
  <si>
    <t>Переход ж/д 2</t>
  </si>
  <si>
    <t>Бревно</t>
  </si>
  <si>
    <t>Сумма штрафных баллов</t>
  </si>
  <si>
    <t>Результат</t>
  </si>
  <si>
    <t>Штрафф за превышение КВ дистанции</t>
  </si>
  <si>
    <t>Комитет по образованию
 Государственное бюджетное нетиповое образовательное учреждение 
Санкт-Петербурга «Балтийский берег»
Городская станция юных туристов</t>
  </si>
  <si>
    <r>
      <t xml:space="preserve">Протокол  </t>
    </r>
    <r>
      <rPr>
        <b/>
        <sz val="16"/>
        <color rgb="FFFF0000"/>
        <rFont val="Arial"/>
        <family val="2"/>
        <charset val="204"/>
      </rPr>
      <t>предварительных</t>
    </r>
    <r>
      <rPr>
        <b/>
        <sz val="16"/>
        <rFont val="Arial"/>
        <family val="2"/>
        <charset val="204"/>
      </rPr>
      <t xml:space="preserve"> результатов</t>
    </r>
  </si>
  <si>
    <t>Маршрут 1</t>
  </si>
  <si>
    <t xml:space="preserve">Региональные соревнования обучаюшихся на горном контрольном туристском маршруте </t>
  </si>
  <si>
    <t>19-21 апрель 2024 года</t>
  </si>
  <si>
    <t>Ленинградская область, Приозерский район, ж/д. ст. Капеасалми</t>
  </si>
  <si>
    <t>Контрольный туристкий маршрут</t>
  </si>
  <si>
    <t xml:space="preserve">Шамсутдинов Юрий, Чупракова Клементина, Елсуков Юрий, Голиков Арсений,  Удальцов Максим, Гратий Алина, Тюркина Прасковья, Тюркина Матрёна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</si>
</sst>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19" x14ac:knownFonts="1">
    <font>
      <sz val="10"/>
      <color rgb="FF000000"/>
      <name val="Arial"/>
      <scheme val="minor"/>
    </font>
    <font>
      <sz val="10"/>
      <color theme="1"/>
      <name val="Arial"/>
      <family val="2"/>
      <charset val="204"/>
      <scheme val="minor"/>
    </font>
    <font>
      <sz val="10"/>
      <color rgb="FF9900FF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  <font>
      <sz val="10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b/>
      <sz val="16"/>
      <color rgb="FFFF0000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  <scheme val="minor"/>
    </font>
    <font>
      <sz val="12"/>
      <color rgb="FF000000"/>
      <name val="Arial"/>
      <family val="2"/>
      <charset val="204"/>
      <scheme val="minor"/>
    </font>
    <font>
      <sz val="12"/>
      <name val="Arial"/>
      <family val="2"/>
      <charset val="204"/>
      <scheme val="minor"/>
    </font>
    <font>
      <sz val="18"/>
      <color theme="1"/>
      <name val="Arial"/>
      <family val="2"/>
      <charset val="204"/>
      <scheme val="minor"/>
    </font>
    <font>
      <sz val="18"/>
      <color rgb="FF000000"/>
      <name val="Arial"/>
      <family val="2"/>
      <charset val="204"/>
      <scheme val="minor"/>
    </font>
    <font>
      <sz val="18"/>
      <name val="Arial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/>
    <xf numFmtId="0" fontId="0" fillId="0" borderId="0" xfId="0" applyFont="1" applyFill="1" applyAlignme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/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10" fillId="0" borderId="0" xfId="0" applyFont="1" applyAlignment="1"/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/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G23"/>
  <sheetViews>
    <sheetView tabSelected="1" zoomScale="80" zoomScaleNormal="80" workbookViewId="0">
      <selection activeCell="A7" sqref="A7:X7"/>
    </sheetView>
  </sheetViews>
  <sheetFormatPr defaultColWidth="12.5703125" defaultRowHeight="15.75" customHeight="1" x14ac:dyDescent="0.2"/>
  <cols>
    <col min="1" max="1" width="12.5703125" style="9"/>
    <col min="2" max="2" width="31" style="4" customWidth="1"/>
    <col min="3" max="3" width="19.5703125" style="4" customWidth="1"/>
    <col min="4" max="4" width="19.42578125" style="4" customWidth="1"/>
    <col min="5" max="5" width="44" style="10" customWidth="1"/>
    <col min="6" max="6" width="10.85546875" customWidth="1"/>
    <col min="7" max="8" width="10.28515625" bestFit="1" customWidth="1"/>
    <col min="9" max="9" width="8" bestFit="1" customWidth="1"/>
    <col min="10" max="10" width="9" style="4" customWidth="1"/>
    <col min="11" max="11" width="12.140625" style="4" customWidth="1"/>
    <col min="12" max="12" width="9.140625" customWidth="1"/>
    <col min="13" max="16" width="12.5703125" customWidth="1"/>
  </cols>
  <sheetData>
    <row r="1" spans="1:33" s="17" customFormat="1" ht="82.5" customHeight="1" x14ac:dyDescent="0.25">
      <c r="A1" s="27" t="s">
        <v>48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33" s="17" customFormat="1" ht="12.75" x14ac:dyDescent="0.2">
      <c r="A2" s="18"/>
      <c r="B2" s="19"/>
      <c r="C2" s="19"/>
      <c r="D2" s="19"/>
      <c r="E2" s="19"/>
      <c r="F2" s="20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21"/>
    </row>
    <row r="3" spans="1:33" s="17" customFormat="1" ht="12.75" x14ac:dyDescent="0.2">
      <c r="A3" s="18"/>
      <c r="B3" s="19"/>
      <c r="C3" s="19"/>
      <c r="D3" s="19"/>
      <c r="E3" s="19"/>
      <c r="F3" s="20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1"/>
    </row>
    <row r="4" spans="1:33" s="17" customFormat="1" ht="12.75" x14ac:dyDescent="0.2">
      <c r="A4" s="18"/>
      <c r="B4" s="19"/>
      <c r="C4" s="19"/>
      <c r="D4" s="19"/>
      <c r="E4" s="19"/>
      <c r="F4" s="20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21"/>
    </row>
    <row r="5" spans="1:33" s="17" customFormat="1" ht="21" customHeight="1" x14ac:dyDescent="0.3">
      <c r="A5" s="26" t="s">
        <v>51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1:33" s="17" customFormat="1" ht="20.25" x14ac:dyDescent="0.3">
      <c r="A6" s="18"/>
      <c r="B6" s="22"/>
      <c r="C6" s="22"/>
      <c r="D6" s="22"/>
      <c r="E6" s="22"/>
      <c r="F6" s="20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21"/>
    </row>
    <row r="7" spans="1:33" s="17" customFormat="1" ht="20.25" x14ac:dyDescent="0.3">
      <c r="A7" s="30" t="s">
        <v>49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33" s="17" customFormat="1" ht="20.25" x14ac:dyDescent="0.3">
      <c r="A8" s="18"/>
      <c r="B8" s="22"/>
      <c r="C8" s="22"/>
      <c r="D8" s="22"/>
      <c r="E8" s="22"/>
      <c r="F8" s="20"/>
      <c r="G8" s="19"/>
      <c r="H8" s="19"/>
      <c r="I8" s="19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33" s="17" customFormat="1" ht="20.25" customHeight="1" x14ac:dyDescent="0.3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25"/>
    </row>
    <row r="10" spans="1:33" s="17" customFormat="1" ht="20.25" x14ac:dyDescent="0.3">
      <c r="A10" s="18"/>
      <c r="B10" s="22"/>
      <c r="C10" s="22"/>
      <c r="D10" s="22"/>
      <c r="E10" s="22"/>
      <c r="F10" s="20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21"/>
    </row>
    <row r="11" spans="1:33" s="17" customFormat="1" ht="20.25" x14ac:dyDescent="0.3">
      <c r="A11" s="30" t="s">
        <v>50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</row>
    <row r="12" spans="1:33" s="17" customFormat="1" ht="20.25" x14ac:dyDescent="0.3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33" s="17" customFormat="1" ht="20.25" x14ac:dyDescent="0.3">
      <c r="A13" s="29" t="s">
        <v>52</v>
      </c>
      <c r="B13" s="29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8" t="s">
        <v>53</v>
      </c>
      <c r="P13" s="28"/>
      <c r="Q13" s="28"/>
      <c r="R13" s="28"/>
      <c r="S13" s="28"/>
      <c r="T13" s="28"/>
      <c r="U13" s="28"/>
      <c r="V13" s="28"/>
      <c r="W13" s="28"/>
      <c r="X13" s="28"/>
    </row>
    <row r="14" spans="1:33" ht="12.75" x14ac:dyDescent="0.2">
      <c r="B14" s="7"/>
      <c r="C14" s="7"/>
      <c r="D14" s="7"/>
      <c r="F14" s="2"/>
      <c r="G14" s="1"/>
      <c r="H14" s="1"/>
      <c r="I14" s="1"/>
      <c r="J14" s="7"/>
      <c r="K14" s="7"/>
      <c r="L14" s="1"/>
      <c r="M14" s="1"/>
    </row>
    <row r="15" spans="1:33" s="8" customFormat="1" ht="51" x14ac:dyDescent="0.2">
      <c r="A15" s="12" t="s">
        <v>8</v>
      </c>
      <c r="B15" s="13" t="s">
        <v>9</v>
      </c>
      <c r="C15" s="13" t="s">
        <v>10</v>
      </c>
      <c r="D15" s="13" t="s">
        <v>11</v>
      </c>
      <c r="E15" s="14" t="s">
        <v>12</v>
      </c>
      <c r="F15" s="13" t="s">
        <v>31</v>
      </c>
      <c r="G15" s="13" t="s">
        <v>32</v>
      </c>
      <c r="H15" s="13" t="s">
        <v>33</v>
      </c>
      <c r="I15" s="13" t="s">
        <v>34</v>
      </c>
      <c r="J15" s="13" t="s">
        <v>35</v>
      </c>
      <c r="K15" s="13" t="s">
        <v>47</v>
      </c>
      <c r="L15" s="13" t="s">
        <v>36</v>
      </c>
      <c r="M15" s="13" t="s">
        <v>37</v>
      </c>
      <c r="N15" s="13" t="s">
        <v>38</v>
      </c>
      <c r="O15" s="13" t="s">
        <v>39</v>
      </c>
      <c r="P15" s="13" t="s">
        <v>39</v>
      </c>
      <c r="Q15" s="13" t="s">
        <v>40</v>
      </c>
      <c r="R15" s="13" t="s">
        <v>41</v>
      </c>
      <c r="S15" s="13" t="s">
        <v>39</v>
      </c>
      <c r="T15" s="13" t="s">
        <v>42</v>
      </c>
      <c r="U15" s="13" t="s">
        <v>43</v>
      </c>
      <c r="V15" s="13" t="s">
        <v>44</v>
      </c>
      <c r="W15" s="13" t="s">
        <v>45</v>
      </c>
      <c r="X15" s="13" t="s">
        <v>46</v>
      </c>
    </row>
    <row r="16" spans="1:33" s="3" customFormat="1" ht="63.75" x14ac:dyDescent="0.2">
      <c r="A16" s="46" t="s">
        <v>17</v>
      </c>
      <c r="B16" s="31" t="s">
        <v>2</v>
      </c>
      <c r="C16" s="32" t="s">
        <v>25</v>
      </c>
      <c r="D16" s="32" t="s">
        <v>26</v>
      </c>
      <c r="E16" s="16" t="s">
        <v>27</v>
      </c>
      <c r="F16" s="34">
        <v>11</v>
      </c>
      <c r="G16" s="35">
        <v>0.56388888888888888</v>
      </c>
      <c r="H16" s="35">
        <v>0.75694444444444453</v>
      </c>
      <c r="I16" s="35">
        <v>1.5972222222222224E-2</v>
      </c>
      <c r="J16" s="36">
        <f t="shared" ref="J16:J21" si="0">(H16-G16)-I16</f>
        <v>0.17708333333333343</v>
      </c>
      <c r="K16" s="37">
        <v>0</v>
      </c>
      <c r="L16" s="38">
        <v>0</v>
      </c>
      <c r="M16" s="38">
        <v>0</v>
      </c>
      <c r="N16" s="39">
        <v>20</v>
      </c>
      <c r="O16" s="39">
        <v>0</v>
      </c>
      <c r="P16" s="39">
        <v>0</v>
      </c>
      <c r="Q16" s="39">
        <v>10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40">
        <f t="shared" ref="W16:W21" si="1">V16+U16+T16+S16+R16+Q16+P16+O16+N16+M16+L16+K16</f>
        <v>30</v>
      </c>
      <c r="X16" s="41">
        <f t="shared" ref="X16:X21" si="2">W16/F16</f>
        <v>2.7272727272727271</v>
      </c>
    </row>
    <row r="17" spans="1:24" s="3" customFormat="1" ht="63.75" x14ac:dyDescent="0.2">
      <c r="A17" s="46" t="s">
        <v>16</v>
      </c>
      <c r="B17" s="31" t="s">
        <v>2</v>
      </c>
      <c r="C17" s="32" t="s">
        <v>4</v>
      </c>
      <c r="D17" s="32" t="s">
        <v>3</v>
      </c>
      <c r="E17" s="16" t="s">
        <v>22</v>
      </c>
      <c r="F17" s="42">
        <v>13</v>
      </c>
      <c r="G17" s="35">
        <v>0.53125</v>
      </c>
      <c r="H17" s="35">
        <v>0.73263888888888884</v>
      </c>
      <c r="I17" s="35">
        <v>8.3333333333333332E-3</v>
      </c>
      <c r="J17" s="36">
        <f t="shared" si="0"/>
        <v>0.19305555555555551</v>
      </c>
      <c r="K17" s="37">
        <v>0</v>
      </c>
      <c r="L17" s="38">
        <v>0</v>
      </c>
      <c r="M17" s="38">
        <v>30</v>
      </c>
      <c r="N17" s="39">
        <v>3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2</v>
      </c>
      <c r="U17" s="39">
        <v>0</v>
      </c>
      <c r="V17" s="39">
        <v>10</v>
      </c>
      <c r="W17" s="40">
        <f t="shared" si="1"/>
        <v>45</v>
      </c>
      <c r="X17" s="41">
        <f t="shared" si="2"/>
        <v>3.4615384615384617</v>
      </c>
    </row>
    <row r="18" spans="1:24" s="3" customFormat="1" ht="85.5" customHeight="1" x14ac:dyDescent="0.2">
      <c r="A18" s="46" t="s">
        <v>15</v>
      </c>
      <c r="B18" s="31" t="s">
        <v>2</v>
      </c>
      <c r="C18" s="32" t="s">
        <v>0</v>
      </c>
      <c r="D18" s="32" t="s">
        <v>3</v>
      </c>
      <c r="E18" s="16" t="s">
        <v>29</v>
      </c>
      <c r="F18" s="34">
        <v>10</v>
      </c>
      <c r="G18" s="35">
        <v>0.46180555555555558</v>
      </c>
      <c r="H18" s="35">
        <v>0.65972222222222221</v>
      </c>
      <c r="I18" s="35">
        <v>6.9444444444444447E-4</v>
      </c>
      <c r="J18" s="36">
        <f t="shared" si="0"/>
        <v>0.19722222222222219</v>
      </c>
      <c r="K18" s="37">
        <v>0</v>
      </c>
      <c r="L18" s="38">
        <v>0</v>
      </c>
      <c r="M18" s="38">
        <v>55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5</v>
      </c>
      <c r="W18" s="40">
        <f t="shared" si="1"/>
        <v>60</v>
      </c>
      <c r="X18" s="41">
        <f t="shared" si="2"/>
        <v>6</v>
      </c>
    </row>
    <row r="19" spans="1:24" s="3" customFormat="1" ht="96" customHeight="1" x14ac:dyDescent="0.2">
      <c r="A19" s="46" t="s">
        <v>14</v>
      </c>
      <c r="B19" s="31" t="s">
        <v>5</v>
      </c>
      <c r="C19" s="32" t="s">
        <v>6</v>
      </c>
      <c r="D19" s="32" t="s">
        <v>28</v>
      </c>
      <c r="E19" s="16" t="s">
        <v>30</v>
      </c>
      <c r="F19" s="34">
        <v>17</v>
      </c>
      <c r="G19" s="35">
        <v>0.49444444444444446</v>
      </c>
      <c r="H19" s="35">
        <v>0.73958333333333337</v>
      </c>
      <c r="I19" s="35">
        <v>0</v>
      </c>
      <c r="J19" s="36">
        <f t="shared" si="0"/>
        <v>0.24513888888888891</v>
      </c>
      <c r="K19" s="37">
        <v>23</v>
      </c>
      <c r="L19" s="38">
        <v>0</v>
      </c>
      <c r="M19" s="38">
        <v>60</v>
      </c>
      <c r="N19" s="39">
        <v>26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2</v>
      </c>
      <c r="U19" s="39">
        <v>0</v>
      </c>
      <c r="V19" s="39">
        <v>10</v>
      </c>
      <c r="W19" s="40">
        <f t="shared" si="1"/>
        <v>121</v>
      </c>
      <c r="X19" s="41">
        <f t="shared" si="2"/>
        <v>7.117647058823529</v>
      </c>
    </row>
    <row r="20" spans="1:24" s="3" customFormat="1" ht="96" customHeight="1" x14ac:dyDescent="0.2">
      <c r="A20" s="46" t="s">
        <v>18</v>
      </c>
      <c r="B20" s="33" t="s">
        <v>23</v>
      </c>
      <c r="C20" s="32" t="s">
        <v>1</v>
      </c>
      <c r="D20" s="32" t="s">
        <v>24</v>
      </c>
      <c r="E20" s="15" t="s">
        <v>55</v>
      </c>
      <c r="F20" s="34">
        <v>10</v>
      </c>
      <c r="G20" s="35">
        <v>0.59375</v>
      </c>
      <c r="H20" s="35">
        <v>0.81597222222222221</v>
      </c>
      <c r="I20" s="35">
        <v>2.6388888888888889E-2</v>
      </c>
      <c r="J20" s="36">
        <f t="shared" si="0"/>
        <v>0.19583333333333333</v>
      </c>
      <c r="K20" s="37">
        <v>0</v>
      </c>
      <c r="L20" s="38">
        <v>0</v>
      </c>
      <c r="M20" s="38">
        <v>60</v>
      </c>
      <c r="N20" s="39">
        <v>10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3</v>
      </c>
      <c r="U20" s="39">
        <v>0</v>
      </c>
      <c r="V20" s="39">
        <v>0</v>
      </c>
      <c r="W20" s="40">
        <f t="shared" si="1"/>
        <v>73</v>
      </c>
      <c r="X20" s="41">
        <f t="shared" si="2"/>
        <v>7.3</v>
      </c>
    </row>
    <row r="21" spans="1:24" ht="96" customHeight="1" x14ac:dyDescent="0.2">
      <c r="A21" s="47" t="s">
        <v>13</v>
      </c>
      <c r="B21" s="33" t="s">
        <v>19</v>
      </c>
      <c r="C21" s="48" t="s">
        <v>7</v>
      </c>
      <c r="D21" s="48" t="s">
        <v>20</v>
      </c>
      <c r="E21" s="14" t="s">
        <v>21</v>
      </c>
      <c r="F21" s="43">
        <v>15</v>
      </c>
      <c r="G21" s="44">
        <v>0.42708333333333331</v>
      </c>
      <c r="H21" s="44">
        <v>0.67708333333333337</v>
      </c>
      <c r="I21" s="44">
        <v>0</v>
      </c>
      <c r="J21" s="36">
        <f t="shared" si="0"/>
        <v>0.25000000000000006</v>
      </c>
      <c r="K21" s="37">
        <v>30</v>
      </c>
      <c r="L21" s="38">
        <v>0</v>
      </c>
      <c r="M21" s="45">
        <v>70</v>
      </c>
      <c r="N21" s="45">
        <v>20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45">
        <v>3</v>
      </c>
      <c r="U21" s="39">
        <v>0</v>
      </c>
      <c r="V21" s="45">
        <v>0</v>
      </c>
      <c r="W21" s="40">
        <f t="shared" si="1"/>
        <v>123</v>
      </c>
      <c r="X21" s="41">
        <f t="shared" si="2"/>
        <v>8.1999999999999993</v>
      </c>
    </row>
    <row r="22" spans="1:24" ht="15.75" customHeight="1" x14ac:dyDescent="0.2">
      <c r="B22" s="6"/>
      <c r="C22" s="6"/>
      <c r="D22" s="6"/>
      <c r="E22" s="11"/>
      <c r="F22" s="5"/>
      <c r="N22" s="5"/>
      <c r="O22" s="5"/>
      <c r="P22" s="5"/>
      <c r="Q22" s="5"/>
      <c r="R22" s="5"/>
      <c r="S22" s="5"/>
      <c r="T22" s="5"/>
      <c r="U22" s="5"/>
      <c r="V22" s="5"/>
    </row>
    <row r="23" spans="1:24" ht="15.75" customHeight="1" x14ac:dyDescent="0.2">
      <c r="N23" s="5"/>
      <c r="O23" s="5"/>
      <c r="P23" s="5"/>
      <c r="Q23" s="5"/>
      <c r="R23" s="5"/>
      <c r="S23" s="5"/>
      <c r="T23" s="5"/>
      <c r="U23" s="5"/>
      <c r="V23" s="5"/>
    </row>
  </sheetData>
  <sortState ref="A16:X21">
    <sortCondition ref="X16:X21"/>
  </sortState>
  <mergeCells count="8">
    <mergeCell ref="A5:X5"/>
    <mergeCell ref="A1:X1"/>
    <mergeCell ref="O13:X13"/>
    <mergeCell ref="A13:B13"/>
    <mergeCell ref="A9:X9"/>
    <mergeCell ref="J8:AG8"/>
    <mergeCell ref="A11:X11"/>
    <mergeCell ref="A7:X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Маршрут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2024-04-24T12:24:49Z</dcterms:modified>
</cp:coreProperties>
</file>