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_bb\сютур\2024\ГКТМ\Итоги\"/>
    </mc:Choice>
  </mc:AlternateContent>
  <bookViews>
    <workbookView xWindow="0" yWindow="0" windowWidth="21390" windowHeight="11535"/>
  </bookViews>
  <sheets>
    <sheet name="Маршрут 2" sheetId="1" r:id="rId1"/>
  </sheets>
  <calcPr calcId="162913"/>
</workbook>
</file>

<file path=xl/calcChain.xml><?xml version="1.0" encoding="utf-8"?>
<calcChain xmlns="http://schemas.openxmlformats.org/spreadsheetml/2006/main">
  <c r="U17" i="1" l="1"/>
  <c r="U18" i="1"/>
  <c r="U20" i="1"/>
  <c r="U19" i="1"/>
  <c r="U21" i="1"/>
  <c r="U22" i="1"/>
  <c r="U23" i="1"/>
  <c r="U16" i="1"/>
  <c r="V22" i="1" l="1"/>
  <c r="V16" i="1"/>
  <c r="V17" i="1"/>
  <c r="V23" i="1"/>
  <c r="V19" i="1"/>
  <c r="V21" i="1"/>
  <c r="V18" i="1"/>
  <c r="V20" i="1"/>
  <c r="J22" i="1"/>
  <c r="J16" i="1"/>
  <c r="J17" i="1"/>
  <c r="J23" i="1"/>
  <c r="J19" i="1"/>
  <c r="J21" i="1"/>
  <c r="J18" i="1"/>
  <c r="J20" i="1"/>
</calcChain>
</file>

<file path=xl/sharedStrings.xml><?xml version="1.0" encoding="utf-8"?>
<sst xmlns="http://schemas.openxmlformats.org/spreadsheetml/2006/main" count="69" uniqueCount="66">
  <si>
    <t>Кашин Юрий Витальевич</t>
  </si>
  <si>
    <t xml:space="preserve">Борозняк Светлана Валерьевна </t>
  </si>
  <si>
    <t>ГБУ ДО ДДЮТ Выборгского района</t>
  </si>
  <si>
    <t>Юнин Александр Геннадьевич</t>
  </si>
  <si>
    <t>ГБУ ДО ДДТ Петроградского района</t>
  </si>
  <si>
    <t>Ершова Ирина Александровна</t>
  </si>
  <si>
    <t>Дынина Людмила Константиновна</t>
  </si>
  <si>
    <t>ГБУДО ДДТ "Фонтанки-32"</t>
  </si>
  <si>
    <t>Евдокимов Даниил Михайлович</t>
  </si>
  <si>
    <t>-</t>
  </si>
  <si>
    <t>ДЮЦ "ПЕТЕРГОФ"</t>
  </si>
  <si>
    <t>Вологдин Юрий Андреевич</t>
  </si>
  <si>
    <t>Зверлов Юрий Владимирович</t>
  </si>
  <si>
    <t>2-23</t>
  </si>
  <si>
    <t>2-24</t>
  </si>
  <si>
    <t>2-25</t>
  </si>
  <si>
    <t>2-26</t>
  </si>
  <si>
    <t>2-20</t>
  </si>
  <si>
    <t>Горошилов Матвей Никитич</t>
  </si>
  <si>
    <t>Зельгер Татьяна, Матвиенко Арина, Тарасов Павел, Крылов Сергей, Орлов Алексей, Шешкель София, Тушин Дмитрий, Альшевский Эдуард, Палавинский Кирилл, Винтер Алиса, Хохорина Ксения</t>
  </si>
  <si>
    <t>Доросенко Татьяна Вячеславовна</t>
  </si>
  <si>
    <t>ГБНОУ "Балтийский Берег" Городская станция юных туристов/ ГБОУ школа №525 им. дважды Героя Советского Союза Г.М. Гречко</t>
  </si>
  <si>
    <t>Пунтус Анна Вячеславовна</t>
  </si>
  <si>
    <t>ГБНОУ "Балтийский Берег" Городская станция юных туристов</t>
  </si>
  <si>
    <t>ГБНОУ "Балтийский берег" городская станция юных туристов т/к "Штурм"</t>
  </si>
  <si>
    <t>Дынин Алексей Юрьевич</t>
  </si>
  <si>
    <t>Акилов Александр Юрьевич</t>
  </si>
  <si>
    <t>2-21</t>
  </si>
  <si>
    <t>Макоров Андрей Владимирович</t>
  </si>
  <si>
    <t>2-22</t>
  </si>
  <si>
    <t>2-27</t>
  </si>
  <si>
    <t>№ команды</t>
  </si>
  <si>
    <t>Организация</t>
  </si>
  <si>
    <t>Руководитель группы</t>
  </si>
  <si>
    <t>Заместитель руководителя группы</t>
  </si>
  <si>
    <t>Состав группы</t>
  </si>
  <si>
    <t>Количество человек</t>
  </si>
  <si>
    <t>Старт</t>
  </si>
  <si>
    <t>Финиш</t>
  </si>
  <si>
    <t>Отсечки</t>
  </si>
  <si>
    <t>Время на дистанции</t>
  </si>
  <si>
    <t>Штрафф за превышение КВ дистанции</t>
  </si>
  <si>
    <t>Вощиков Арсений, Федоров Егор, Петрова Варвара, Дмитриев Вячеслав, Ганзвинд Даниил, Шимкин Матвей, Сагалаева Даша, Куликова Мелания, Федоров Роман, Савченко Надежда</t>
  </si>
  <si>
    <t xml:space="preserve"> Кутаренко Кирилл, Дзюба Алина, Ясницкий Тимофей, Ильичева Василиса, Жебровский Ярослав, Косицкий Николай, Соболева Диана, Маринова Василиса, Смиронов Давид, Слобожанинов Лев, Поляков Александр, Адибеков Тимур, Саюк Матвей</t>
  </si>
  <si>
    <t>Петрова Валерия, Пронин Михаил, Меницкий Григорий, Лексаченко Георгий, Халов Богдан,  Курятков Максим, Славин Александр, Билык Кирилл</t>
  </si>
  <si>
    <t>Кропачева Ксения, Лысов Павел, Лищинский Кирилл,  Ряхова Ярослава, Туманов Даниил, Чабанов Даниил, Щебров Александр</t>
  </si>
  <si>
    <t>Боровков Ярослав, Дубиковский Станислав, Кашанская Дарья, Комиссаренко Анна, Кузнецова Ольга, Логинов Даниил, Мартынов Куприян, Родионов Михаил, Томилин-Альхименок Игорь, Черецкая Полина, Чижов Никита</t>
  </si>
  <si>
    <t>Александров Максим, Александров Владислав,  Борисов Николай, Бурьян Марианна, Демидов Роман, Калино Александр, Максимова Карина, Надеждин Максим, Останкович Тимофей, Паршикова Елизавета, Полякова Нина, Пюннинен Антон, Рыжаков Дмитрий</t>
  </si>
  <si>
    <t>Баринов Егор, Евсюкова Елена, Зубакова Екатерина, Киселев Борис, Крысюк Полина, Панов Максим, Старовойтов Арсений</t>
  </si>
  <si>
    <t>Контрольный переход</t>
  </si>
  <si>
    <t>Поляна заданий</t>
  </si>
  <si>
    <t>Подъём</t>
  </si>
  <si>
    <t>КП</t>
  </si>
  <si>
    <t>Переход ж/д</t>
  </si>
  <si>
    <t>Бревно</t>
  </si>
  <si>
    <t>Движение с альпенштоками</t>
  </si>
  <si>
    <t>Спуск</t>
  </si>
  <si>
    <t>Сумма штрафных баллов</t>
  </si>
  <si>
    <t>Результат</t>
  </si>
  <si>
    <t>Комитет по образованию
 Государственное бюджетное нетиповое образовательное учреждение 
Санкт-Петербурга «Балтийский берег»
Городская станция юных туристов</t>
  </si>
  <si>
    <t xml:space="preserve">Региональные соревнования обучаюшихся на горном контрольном туристском маршруте </t>
  </si>
  <si>
    <r>
      <t xml:space="preserve">Протокол  </t>
    </r>
    <r>
      <rPr>
        <b/>
        <sz val="16"/>
        <color rgb="FFFF0000"/>
        <rFont val="Arial"/>
        <family val="2"/>
        <charset val="204"/>
      </rPr>
      <t>предварительных</t>
    </r>
    <r>
      <rPr>
        <b/>
        <sz val="16"/>
        <rFont val="Arial"/>
        <family val="2"/>
        <charset val="204"/>
      </rPr>
      <t xml:space="preserve"> результатов</t>
    </r>
  </si>
  <si>
    <t>Контрольный туристкий маршрут</t>
  </si>
  <si>
    <t>19-21 апрель 2024 года</t>
  </si>
  <si>
    <t>Ленинградская область, Приозерский район, ж/д. ст. Капеасалми</t>
  </si>
  <si>
    <t>Маршрут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</si>
</sst>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6" x14ac:knownFonts="1">
    <font>
      <sz val="10"/>
      <color rgb="FF000000"/>
      <name val="Arial"/>
      <scheme val="minor"/>
    </font>
    <font>
      <sz val="10"/>
      <color rgb="FF9900FF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6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8"/>
      <color theme="1"/>
      <name val="Arial"/>
      <family val="2"/>
      <charset val="204"/>
      <scheme val="minor"/>
    </font>
    <font>
      <sz val="18"/>
      <name val="Arial"/>
      <family val="2"/>
      <charset val="204"/>
      <scheme val="minor"/>
    </font>
    <font>
      <sz val="18"/>
      <color rgb="FF000000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  <font>
      <sz val="12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0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/>
    <xf numFmtId="0" fontId="2" fillId="0" borderId="0" xfId="0" applyFont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Border="1" applyAlignment="1"/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27"/>
  <sheetViews>
    <sheetView tabSelected="1" topLeftCell="B1" zoomScale="80" zoomScaleNormal="80" workbookViewId="0">
      <selection activeCell="C18" sqref="C18"/>
    </sheetView>
  </sheetViews>
  <sheetFormatPr defaultColWidth="12.5703125" defaultRowHeight="15.75" customHeight="1" x14ac:dyDescent="0.2"/>
  <cols>
    <col min="1" max="1" width="12.5703125" style="4"/>
    <col min="2" max="2" width="40.28515625" style="1" customWidth="1"/>
    <col min="3" max="3" width="33.85546875" style="1" customWidth="1"/>
    <col min="4" max="4" width="16.85546875" style="1" customWidth="1"/>
    <col min="5" max="5" width="47.42578125" style="6" customWidth="1"/>
    <col min="6" max="6" width="10.42578125" style="1" customWidth="1"/>
    <col min="7" max="8" width="10.28515625" style="1" bestFit="1" customWidth="1"/>
    <col min="9" max="9" width="9.42578125" style="1" customWidth="1"/>
    <col min="10" max="10" width="13.42578125" style="1" customWidth="1"/>
    <col min="11" max="11" width="16.85546875" style="1" customWidth="1"/>
    <col min="12" max="12" width="15" style="1" customWidth="1"/>
    <col min="13" max="14" width="11.28515625" style="1" customWidth="1"/>
    <col min="15" max="20" width="12.5703125" style="1" customWidth="1"/>
    <col min="21" max="16384" width="12.5703125" style="1"/>
  </cols>
  <sheetData>
    <row r="1" spans="1:33" s="14" customFormat="1" ht="82.5" customHeight="1" x14ac:dyDescent="0.25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5"/>
      <c r="X1" s="25"/>
    </row>
    <row r="2" spans="1:33" s="14" customFormat="1" ht="12.75" x14ac:dyDescent="0.2">
      <c r="A2" s="15"/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</row>
    <row r="3" spans="1:33" s="14" customFormat="1" ht="12.75" x14ac:dyDescent="0.2">
      <c r="A3" s="15"/>
      <c r="B3" s="16"/>
      <c r="C3" s="16"/>
      <c r="D3" s="16"/>
      <c r="E3" s="16"/>
      <c r="F3" s="17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8"/>
    </row>
    <row r="4" spans="1:33" s="14" customFormat="1" ht="12.75" x14ac:dyDescent="0.2">
      <c r="A4" s="15"/>
      <c r="B4" s="16"/>
      <c r="C4" s="16"/>
      <c r="D4" s="16"/>
      <c r="E4" s="16"/>
      <c r="F4" s="17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8"/>
    </row>
    <row r="5" spans="1:33" s="14" customFormat="1" ht="21" customHeight="1" x14ac:dyDescent="0.3">
      <c r="A5" s="30" t="s">
        <v>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24"/>
      <c r="X5" s="24"/>
    </row>
    <row r="6" spans="1:33" s="14" customFormat="1" ht="20.25" x14ac:dyDescent="0.3">
      <c r="A6" s="15"/>
      <c r="B6" s="19"/>
      <c r="C6" s="19"/>
      <c r="D6" s="19"/>
      <c r="E6" s="19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8"/>
    </row>
    <row r="7" spans="1:33" s="14" customFormat="1" ht="20.25" x14ac:dyDescent="0.3">
      <c r="A7" s="29" t="s">
        <v>61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3"/>
      <c r="X7" s="23"/>
    </row>
    <row r="8" spans="1:33" s="14" customFormat="1" ht="20.25" x14ac:dyDescent="0.3">
      <c r="A8" s="15"/>
      <c r="B8" s="19"/>
      <c r="C8" s="19"/>
      <c r="D8" s="19"/>
      <c r="E8" s="19"/>
      <c r="F8" s="17"/>
      <c r="G8" s="16"/>
      <c r="H8" s="16"/>
      <c r="I8" s="16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s="14" customFormat="1" ht="20.25" customHeight="1" x14ac:dyDescent="0.3">
      <c r="A9" s="29" t="s">
        <v>62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3"/>
      <c r="X9" s="23"/>
      <c r="Y9" s="20"/>
    </row>
    <row r="10" spans="1:33" s="14" customFormat="1" ht="20.25" x14ac:dyDescent="0.3">
      <c r="A10" s="15"/>
      <c r="B10" s="19"/>
      <c r="C10" s="19"/>
      <c r="D10" s="19"/>
      <c r="E10" s="19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8"/>
    </row>
    <row r="11" spans="1:33" s="14" customFormat="1" ht="20.25" x14ac:dyDescent="0.3">
      <c r="A11" s="29" t="s">
        <v>65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3"/>
      <c r="X11" s="23"/>
    </row>
    <row r="12" spans="1:33" s="14" customFormat="1" ht="20.25" x14ac:dyDescent="0.3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33" s="14" customFormat="1" ht="20.25" x14ac:dyDescent="0.3">
      <c r="A13" s="28" t="s">
        <v>63</v>
      </c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1" t="s">
        <v>64</v>
      </c>
      <c r="P13" s="31"/>
      <c r="Q13" s="31"/>
      <c r="R13" s="31"/>
      <c r="S13" s="31"/>
      <c r="T13" s="31"/>
      <c r="U13" s="31"/>
      <c r="V13" s="31"/>
      <c r="W13" s="26"/>
      <c r="X13" s="26"/>
    </row>
    <row r="14" spans="1:33" ht="12.75" x14ac:dyDescent="0.2">
      <c r="B14" s="2"/>
      <c r="C14" s="2"/>
      <c r="D14" s="2"/>
      <c r="F14" s="2"/>
      <c r="G14" s="2"/>
      <c r="H14" s="2"/>
      <c r="I14" s="2"/>
      <c r="J14" s="2"/>
      <c r="K14" s="2"/>
      <c r="L14" s="2"/>
      <c r="M14" s="2"/>
      <c r="N14" s="2"/>
    </row>
    <row r="15" spans="1:33" ht="38.25" x14ac:dyDescent="0.2">
      <c r="A15" s="7" t="s">
        <v>31</v>
      </c>
      <c r="B15" s="8" t="s">
        <v>32</v>
      </c>
      <c r="C15" s="8" t="s">
        <v>33</v>
      </c>
      <c r="D15" s="8" t="s">
        <v>34</v>
      </c>
      <c r="E15" s="8" t="s">
        <v>35</v>
      </c>
      <c r="F15" s="8" t="s">
        <v>36</v>
      </c>
      <c r="G15" s="10" t="s">
        <v>37</v>
      </c>
      <c r="H15" s="10" t="s">
        <v>38</v>
      </c>
      <c r="I15" s="10" t="s">
        <v>39</v>
      </c>
      <c r="J15" s="10" t="s">
        <v>40</v>
      </c>
      <c r="K15" s="8" t="s">
        <v>41</v>
      </c>
      <c r="L15" s="8" t="s">
        <v>49</v>
      </c>
      <c r="M15" s="8" t="s">
        <v>50</v>
      </c>
      <c r="N15" s="8" t="s">
        <v>51</v>
      </c>
      <c r="O15" s="12" t="s">
        <v>52</v>
      </c>
      <c r="P15" s="12" t="s">
        <v>52</v>
      </c>
      <c r="Q15" s="12" t="s">
        <v>53</v>
      </c>
      <c r="R15" s="12" t="s">
        <v>54</v>
      </c>
      <c r="S15" s="12" t="s">
        <v>55</v>
      </c>
      <c r="T15" s="12" t="s">
        <v>56</v>
      </c>
      <c r="U15" s="8" t="s">
        <v>57</v>
      </c>
      <c r="V15" s="8" t="s">
        <v>58</v>
      </c>
    </row>
    <row r="16" spans="1:33" s="6" customFormat="1" ht="78.75" customHeight="1" x14ac:dyDescent="0.2">
      <c r="A16" s="39" t="s">
        <v>14</v>
      </c>
      <c r="B16" s="41" t="s">
        <v>23</v>
      </c>
      <c r="C16" s="41" t="s">
        <v>1</v>
      </c>
      <c r="D16" s="41" t="s">
        <v>26</v>
      </c>
      <c r="E16" s="13" t="s">
        <v>43</v>
      </c>
      <c r="F16" s="32">
        <v>15</v>
      </c>
      <c r="G16" s="33">
        <v>0.47222222222222227</v>
      </c>
      <c r="H16" s="33">
        <v>0.83750000000000002</v>
      </c>
      <c r="I16" s="33">
        <v>7.6388888888888895E-2</v>
      </c>
      <c r="J16" s="34">
        <f t="shared" ref="J16:J23" si="0">(H16-G16)-I16</f>
        <v>0.28888888888888886</v>
      </c>
      <c r="K16" s="35">
        <v>0</v>
      </c>
      <c r="L16" s="35">
        <v>0</v>
      </c>
      <c r="M16" s="32">
        <v>2.5</v>
      </c>
      <c r="N16" s="32">
        <v>11</v>
      </c>
      <c r="O16" s="35">
        <v>0</v>
      </c>
      <c r="P16" s="35">
        <v>0</v>
      </c>
      <c r="Q16" s="35">
        <v>0</v>
      </c>
      <c r="R16" s="36">
        <v>0</v>
      </c>
      <c r="S16" s="36">
        <v>13</v>
      </c>
      <c r="T16" s="36">
        <v>5</v>
      </c>
      <c r="U16" s="35">
        <f t="shared" ref="U16:U23" si="1">T16+S16+R16+Q16+P16+O16+N16+M16+L16+K16</f>
        <v>31.5</v>
      </c>
      <c r="V16" s="37">
        <f t="shared" ref="V16:V23" si="2">U16/F16</f>
        <v>2.1</v>
      </c>
    </row>
    <row r="17" spans="1:22" s="3" customFormat="1" ht="78.75" customHeight="1" x14ac:dyDescent="0.2">
      <c r="A17" s="39" t="s">
        <v>15</v>
      </c>
      <c r="B17" s="41" t="s">
        <v>2</v>
      </c>
      <c r="C17" s="41" t="s">
        <v>3</v>
      </c>
      <c r="D17" s="41" t="s">
        <v>20</v>
      </c>
      <c r="E17" s="13" t="s">
        <v>44</v>
      </c>
      <c r="F17" s="32">
        <v>10</v>
      </c>
      <c r="G17" s="33">
        <v>0.47916666666666669</v>
      </c>
      <c r="H17" s="33">
        <v>0.85763888888888884</v>
      </c>
      <c r="I17" s="33">
        <v>0.11388888888888889</v>
      </c>
      <c r="J17" s="34">
        <f t="shared" si="0"/>
        <v>0.26458333333333328</v>
      </c>
      <c r="K17" s="35">
        <v>0</v>
      </c>
      <c r="L17" s="35">
        <v>0</v>
      </c>
      <c r="M17" s="32">
        <v>1</v>
      </c>
      <c r="N17" s="32">
        <v>3</v>
      </c>
      <c r="O17" s="35">
        <v>0</v>
      </c>
      <c r="P17" s="35">
        <v>0</v>
      </c>
      <c r="Q17" s="35">
        <v>0</v>
      </c>
      <c r="R17" s="36">
        <v>5</v>
      </c>
      <c r="S17" s="36">
        <v>13</v>
      </c>
      <c r="T17" s="36">
        <v>1</v>
      </c>
      <c r="U17" s="35">
        <f t="shared" si="1"/>
        <v>23</v>
      </c>
      <c r="V17" s="37">
        <f t="shared" si="2"/>
        <v>2.2999999999999998</v>
      </c>
    </row>
    <row r="18" spans="1:22" s="3" customFormat="1" ht="98.25" customHeight="1" x14ac:dyDescent="0.2">
      <c r="A18" s="39" t="s">
        <v>30</v>
      </c>
      <c r="B18" s="41" t="s">
        <v>21</v>
      </c>
      <c r="C18" s="41" t="s">
        <v>12</v>
      </c>
      <c r="D18" s="41" t="s">
        <v>22</v>
      </c>
      <c r="E18" s="13" t="s">
        <v>48</v>
      </c>
      <c r="F18" s="32">
        <v>9</v>
      </c>
      <c r="G18" s="33">
        <v>0.49305555555555558</v>
      </c>
      <c r="H18" s="33">
        <v>0.89027777777777783</v>
      </c>
      <c r="I18" s="33">
        <v>7.9861111111111105E-2</v>
      </c>
      <c r="J18" s="34">
        <f t="shared" si="0"/>
        <v>0.31736111111111115</v>
      </c>
      <c r="K18" s="35">
        <v>0</v>
      </c>
      <c r="L18" s="35">
        <v>0</v>
      </c>
      <c r="M18" s="32">
        <v>0</v>
      </c>
      <c r="N18" s="32">
        <v>0</v>
      </c>
      <c r="O18" s="35">
        <v>0</v>
      </c>
      <c r="P18" s="35">
        <v>0</v>
      </c>
      <c r="Q18" s="35">
        <v>0</v>
      </c>
      <c r="R18" s="36">
        <v>0</v>
      </c>
      <c r="S18" s="36">
        <v>20</v>
      </c>
      <c r="T18" s="36">
        <v>5</v>
      </c>
      <c r="U18" s="35">
        <f t="shared" si="1"/>
        <v>25</v>
      </c>
      <c r="V18" s="37">
        <f t="shared" si="2"/>
        <v>2.7777777777777777</v>
      </c>
    </row>
    <row r="19" spans="1:22" s="3" customFormat="1" ht="78.75" customHeight="1" x14ac:dyDescent="0.2">
      <c r="A19" s="39" t="s">
        <v>29</v>
      </c>
      <c r="B19" s="41" t="s">
        <v>7</v>
      </c>
      <c r="C19" s="41" t="s">
        <v>8</v>
      </c>
      <c r="D19" s="41" t="s">
        <v>9</v>
      </c>
      <c r="E19" s="13" t="s">
        <v>46</v>
      </c>
      <c r="F19" s="32">
        <v>12</v>
      </c>
      <c r="G19" s="33">
        <v>0.45833333333333331</v>
      </c>
      <c r="H19" s="33">
        <v>0.83333333333333337</v>
      </c>
      <c r="I19" s="33">
        <v>4.9999999999999996E-2</v>
      </c>
      <c r="J19" s="34">
        <f t="shared" si="0"/>
        <v>0.32500000000000007</v>
      </c>
      <c r="K19" s="35">
        <v>0</v>
      </c>
      <c r="L19" s="35">
        <v>0</v>
      </c>
      <c r="M19" s="32">
        <v>0</v>
      </c>
      <c r="N19" s="32">
        <v>11</v>
      </c>
      <c r="O19" s="35">
        <v>0</v>
      </c>
      <c r="P19" s="35">
        <v>0</v>
      </c>
      <c r="Q19" s="35">
        <v>0</v>
      </c>
      <c r="R19" s="36">
        <v>5</v>
      </c>
      <c r="S19" s="36">
        <v>36</v>
      </c>
      <c r="T19" s="36">
        <v>10</v>
      </c>
      <c r="U19" s="35">
        <f t="shared" si="1"/>
        <v>62</v>
      </c>
      <c r="V19" s="37">
        <f t="shared" si="2"/>
        <v>5.166666666666667</v>
      </c>
    </row>
    <row r="20" spans="1:22" s="3" customFormat="1" ht="78.75" customHeight="1" x14ac:dyDescent="0.2">
      <c r="A20" s="40" t="s">
        <v>17</v>
      </c>
      <c r="B20" s="42" t="s">
        <v>4</v>
      </c>
      <c r="C20" s="42" t="s">
        <v>5</v>
      </c>
      <c r="D20" s="42" t="s">
        <v>18</v>
      </c>
      <c r="E20" s="8" t="s">
        <v>19</v>
      </c>
      <c r="F20" s="35">
        <v>13</v>
      </c>
      <c r="G20" s="34">
        <v>0.44444444444444442</v>
      </c>
      <c r="H20" s="34">
        <v>0.75</v>
      </c>
      <c r="I20" s="34">
        <v>0</v>
      </c>
      <c r="J20" s="34">
        <f t="shared" si="0"/>
        <v>0.30555555555555558</v>
      </c>
      <c r="K20" s="35">
        <v>0</v>
      </c>
      <c r="L20" s="35">
        <v>0</v>
      </c>
      <c r="M20" s="35">
        <v>0.5</v>
      </c>
      <c r="N20" s="35">
        <v>58</v>
      </c>
      <c r="O20" s="35">
        <v>0</v>
      </c>
      <c r="P20" s="35">
        <v>0</v>
      </c>
      <c r="Q20" s="35">
        <v>0</v>
      </c>
      <c r="R20" s="35">
        <v>0</v>
      </c>
      <c r="S20" s="35">
        <v>13</v>
      </c>
      <c r="T20" s="35">
        <v>0</v>
      </c>
      <c r="U20" s="35">
        <f t="shared" si="1"/>
        <v>71.5</v>
      </c>
      <c r="V20" s="37">
        <f t="shared" si="2"/>
        <v>5.5</v>
      </c>
    </row>
    <row r="21" spans="1:22" s="3" customFormat="1" ht="78.75" customHeight="1" x14ac:dyDescent="0.2">
      <c r="A21" s="39" t="s">
        <v>27</v>
      </c>
      <c r="B21" s="41" t="s">
        <v>10</v>
      </c>
      <c r="C21" s="41" t="s">
        <v>11</v>
      </c>
      <c r="D21" s="41" t="s">
        <v>28</v>
      </c>
      <c r="E21" s="13" t="s">
        <v>47</v>
      </c>
      <c r="F21" s="32">
        <v>15</v>
      </c>
      <c r="G21" s="33">
        <v>0.4513888888888889</v>
      </c>
      <c r="H21" s="33">
        <v>0.79652777777777783</v>
      </c>
      <c r="I21" s="33">
        <v>1.9444444444444445E-2</v>
      </c>
      <c r="J21" s="34">
        <f t="shared" si="0"/>
        <v>0.32569444444444451</v>
      </c>
      <c r="K21" s="35">
        <v>0</v>
      </c>
      <c r="L21" s="35">
        <v>0</v>
      </c>
      <c r="M21" s="32">
        <v>2.5</v>
      </c>
      <c r="N21" s="32">
        <v>60</v>
      </c>
      <c r="O21" s="35">
        <v>0</v>
      </c>
      <c r="P21" s="35">
        <v>0</v>
      </c>
      <c r="Q21" s="35">
        <v>0</v>
      </c>
      <c r="R21" s="36">
        <v>5</v>
      </c>
      <c r="S21" s="36">
        <v>29</v>
      </c>
      <c r="T21" s="36">
        <v>15</v>
      </c>
      <c r="U21" s="35">
        <f t="shared" si="1"/>
        <v>111.5</v>
      </c>
      <c r="V21" s="37">
        <f t="shared" si="2"/>
        <v>7.4333333333333336</v>
      </c>
    </row>
    <row r="22" spans="1:22" s="3" customFormat="1" ht="78.75" customHeight="1" x14ac:dyDescent="0.2">
      <c r="A22" s="39" t="s">
        <v>13</v>
      </c>
      <c r="B22" s="41" t="s">
        <v>23</v>
      </c>
      <c r="C22" s="41" t="s">
        <v>0</v>
      </c>
      <c r="D22" s="41" t="s">
        <v>9</v>
      </c>
      <c r="E22" s="13" t="s">
        <v>42</v>
      </c>
      <c r="F22" s="32">
        <v>12</v>
      </c>
      <c r="G22" s="33">
        <v>0.46527777777777773</v>
      </c>
      <c r="H22" s="33">
        <v>0.88541666666666663</v>
      </c>
      <c r="I22" s="33">
        <v>0.10486111111111111</v>
      </c>
      <c r="J22" s="34">
        <f t="shared" si="0"/>
        <v>0.31527777777777777</v>
      </c>
      <c r="K22" s="35">
        <v>0</v>
      </c>
      <c r="L22" s="35">
        <v>0</v>
      </c>
      <c r="M22" s="32">
        <v>2</v>
      </c>
      <c r="N22" s="32">
        <v>6</v>
      </c>
      <c r="O22" s="35">
        <v>0</v>
      </c>
      <c r="P22" s="35">
        <v>0</v>
      </c>
      <c r="Q22" s="35">
        <v>0</v>
      </c>
      <c r="R22" s="36">
        <v>15</v>
      </c>
      <c r="S22" s="38">
        <v>240</v>
      </c>
      <c r="T22" s="36">
        <v>0</v>
      </c>
      <c r="U22" s="35">
        <f t="shared" si="1"/>
        <v>263</v>
      </c>
      <c r="V22" s="37">
        <f t="shared" si="2"/>
        <v>21.916666666666668</v>
      </c>
    </row>
    <row r="23" spans="1:22" s="3" customFormat="1" ht="78.75" customHeight="1" x14ac:dyDescent="0.2">
      <c r="A23" s="39" t="s">
        <v>16</v>
      </c>
      <c r="B23" s="41" t="s">
        <v>24</v>
      </c>
      <c r="C23" s="41" t="s">
        <v>6</v>
      </c>
      <c r="D23" s="41" t="s">
        <v>25</v>
      </c>
      <c r="E23" s="13" t="s">
        <v>45</v>
      </c>
      <c r="F23" s="32">
        <v>9</v>
      </c>
      <c r="G23" s="33">
        <v>0.4861111111111111</v>
      </c>
      <c r="H23" s="33">
        <v>0.83750000000000002</v>
      </c>
      <c r="I23" s="33">
        <v>3.888888888888889E-2</v>
      </c>
      <c r="J23" s="34">
        <f t="shared" si="0"/>
        <v>0.3125</v>
      </c>
      <c r="K23" s="35">
        <v>0</v>
      </c>
      <c r="L23" s="35">
        <v>0</v>
      </c>
      <c r="M23" s="32">
        <v>2.5</v>
      </c>
      <c r="N23" s="32">
        <v>180</v>
      </c>
      <c r="O23" s="35">
        <v>0</v>
      </c>
      <c r="P23" s="35">
        <v>0</v>
      </c>
      <c r="Q23" s="35">
        <v>0</v>
      </c>
      <c r="R23" s="36">
        <v>15</v>
      </c>
      <c r="S23" s="36">
        <v>23</v>
      </c>
      <c r="T23" s="36">
        <v>180</v>
      </c>
      <c r="U23" s="35">
        <f t="shared" si="1"/>
        <v>400.5</v>
      </c>
      <c r="V23" s="37">
        <f t="shared" si="2"/>
        <v>44.5</v>
      </c>
    </row>
    <row r="24" spans="1:22" s="3" customFormat="1" ht="15.75" customHeight="1" x14ac:dyDescent="0.2">
      <c r="A24" s="5"/>
      <c r="E24" s="9"/>
      <c r="I24" s="11"/>
      <c r="N24" s="11"/>
    </row>
    <row r="25" spans="1:22" s="3" customFormat="1" ht="15.75" customHeight="1" x14ac:dyDescent="0.2">
      <c r="A25" s="5"/>
      <c r="E25" s="9"/>
    </row>
    <row r="26" spans="1:22" s="3" customFormat="1" ht="15.75" customHeight="1" x14ac:dyDescent="0.2">
      <c r="A26" s="5"/>
      <c r="E26" s="9"/>
    </row>
    <row r="27" spans="1:22" s="3" customFormat="1" ht="15.75" customHeight="1" x14ac:dyDescent="0.2">
      <c r="A27" s="5"/>
      <c r="E27" s="9"/>
    </row>
  </sheetData>
  <sortState ref="A16:V23">
    <sortCondition ref="V16:V23"/>
  </sortState>
  <mergeCells count="8">
    <mergeCell ref="A1:V1"/>
    <mergeCell ref="A13:B13"/>
    <mergeCell ref="A11:V11"/>
    <mergeCell ref="A9:V9"/>
    <mergeCell ref="A7:V7"/>
    <mergeCell ref="A5:V5"/>
    <mergeCell ref="O13:V13"/>
    <mergeCell ref="J8:A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Маршрут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2024-04-24T12:13:49Z</dcterms:modified>
</cp:coreProperties>
</file>